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7" i="1" s="1"/>
  <c r="F14" i="1" l="1"/>
  <c r="F15" i="1" l="1"/>
  <c r="F25" i="1" l="1"/>
  <c r="C8" i="1" l="1"/>
  <c r="C9" i="1" s="1"/>
  <c r="D1" i="1" l="1"/>
</calcChain>
</file>

<file path=xl/sharedStrings.xml><?xml version="1.0" encoding="utf-8"?>
<sst xmlns="http://schemas.openxmlformats.org/spreadsheetml/2006/main" count="27" uniqueCount="20">
  <si>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</si>
  <si>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</si>
  <si>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</si>
  <si>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</si>
  <si>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</si>
  <si>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</si>
  <si>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</si>
  <si>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</si>
  <si>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</si>
  <si>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</si>
  <si>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>ПУТ СТОМАТОЛОШКА ЗЗ-  фебруар 2024</t>
  </si>
  <si>
    <t>ПУТ ПРИМАРНА ЗЗ-   фебруар 2024</t>
  </si>
  <si>
    <t>Отпремнина за одлазак у пензију</t>
  </si>
  <si>
    <t>ПУТ ПРИМАРНА ЗЗ-   март 2024</t>
  </si>
  <si>
    <t>ПУТ СТОМАТОЛОШКА ЗЗ-  март 2024</t>
  </si>
  <si>
    <t>ПУТ ПРИМАРНА ЗЗ-   специјализанти март 2024</t>
  </si>
  <si>
    <t>08.4.2024.године</t>
  </si>
  <si>
    <t>СТАЊЕ СРЕДСТАВА НА ДАН:   16.04.2024.године</t>
  </si>
  <si>
    <t>ПЛАТА ПРИМАРНА ЗЗ-  l део априла 2024</t>
  </si>
  <si>
    <t>ПЛАТА СТОМАТОЛОШКА ЗЗ-  l део априла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</si>
</sst>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12" fillId="0" borderId="0" xfId="0" applyFont="1" applyFill="1">
      <alignment horizontal="left" vertical="center" wrapText="1" indent="1"/>
    </xf>
    <xf numFmtId="0" fontId="12" fillId="9" borderId="0" xfId="0" applyFont="1" applyFill="1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0" headerRowBorderDxfId="2">
  <autoFilter ref="B13:C20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F19" sqref="F19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4" t="s">
        <v>8</v>
      </c>
      <c r="C2" s="24"/>
      <c r="D2" s="24"/>
      <c r="E2" s="24"/>
      <c r="F2" s="24"/>
    </row>
    <row r="3" spans="1:6" ht="30" customHeight="1" thickBot="1" x14ac:dyDescent="0.35">
      <c r="A3" s="3"/>
      <c r="C3" s="27" t="s">
        <v>7</v>
      </c>
      <c r="D3" s="27"/>
      <c r="E3" s="27"/>
      <c r="F3" s="27"/>
    </row>
    <row r="4" spans="1:6" ht="30" customHeight="1" x14ac:dyDescent="0.3">
      <c r="A4" s="3"/>
      <c r="C4" s="26" t="s">
        <v>16</v>
      </c>
      <c r="D4" s="26"/>
      <c r="E4" s="28">
        <v>5.34</v>
      </c>
      <c r="F4" s="28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9" t="s">
        <v>6</v>
      </c>
      <c r="C6" s="29"/>
      <c r="D6" s="5"/>
    </row>
    <row r="7" spans="1:6" ht="30" customHeight="1" thickBot="1" x14ac:dyDescent="0.35">
      <c r="A7" s="3"/>
      <c r="B7" s="9" t="s">
        <v>9</v>
      </c>
      <c r="C7" s="10">
        <f>C20</f>
        <v>6535112.0800000001</v>
      </c>
      <c r="D7" s="5"/>
    </row>
    <row r="8" spans="1:6" ht="30" customHeight="1" thickBot="1" x14ac:dyDescent="0.35">
      <c r="A8" s="3"/>
      <c r="B8" s="13" t="s">
        <v>5</v>
      </c>
      <c r="C8" s="14">
        <f>F25</f>
        <v>-6535112.0800000001</v>
      </c>
      <c r="D8" s="5"/>
    </row>
    <row r="9" spans="1:6" ht="30" customHeight="1" thickBot="1" x14ac:dyDescent="0.35">
      <c r="A9" s="3"/>
      <c r="B9" s="11" t="s">
        <v>17</v>
      </c>
      <c r="C9" s="12">
        <f>+C7+C8+E4</f>
        <v>5.34</v>
      </c>
      <c r="D9" s="5"/>
    </row>
    <row r="11" spans="1:6" ht="30" customHeight="1" thickBot="1" x14ac:dyDescent="0.35"/>
    <row r="12" spans="1:6" ht="20.100000000000001" customHeight="1" x14ac:dyDescent="0.3">
      <c r="B12" s="30" t="s">
        <v>0</v>
      </c>
      <c r="C12" s="30"/>
      <c r="D12" s="8"/>
      <c r="E12" s="25" t="s">
        <v>4</v>
      </c>
      <c r="F12" s="25"/>
    </row>
    <row r="13" spans="1:6" ht="20.100000000000001" customHeight="1" thickBot="1" x14ac:dyDescent="0.35">
      <c r="B13" s="17" t="s">
        <v>3</v>
      </c>
      <c r="C13" s="18" t="s">
        <v>2</v>
      </c>
      <c r="D13" s="2"/>
      <c r="E13" s="17" t="s">
        <v>3</v>
      </c>
      <c r="F13" s="18" t="s">
        <v>2</v>
      </c>
    </row>
    <row r="14" spans="1:6" ht="20.100000000000001" customHeight="1" x14ac:dyDescent="0.3">
      <c r="B14" s="19" t="s">
        <v>18</v>
      </c>
      <c r="C14" s="7">
        <v>6377247.7999999998</v>
      </c>
      <c r="D14" s="4"/>
      <c r="E14" s="19" t="s">
        <v>18</v>
      </c>
      <c r="F14" s="7">
        <f>-Income2[[#This Row],[Износ]]</f>
        <v>-6377247.7999999998</v>
      </c>
    </row>
    <row r="15" spans="1:6" s="4" customFormat="1" ht="20.100000000000001" customHeight="1" x14ac:dyDescent="0.3">
      <c r="B15" s="20" t="s">
        <v>19</v>
      </c>
      <c r="C15" s="16">
        <v>157864.28</v>
      </c>
      <c r="E15" s="20" t="s">
        <v>19</v>
      </c>
      <c r="F15" s="16">
        <f>-Income2[[#This Row],[Износ]]</f>
        <v>-157864.28</v>
      </c>
    </row>
    <row r="16" spans="1:6" s="4" customFormat="1" ht="20.100000000000001" customHeight="1" x14ac:dyDescent="0.3">
      <c r="B16" s="22" t="s">
        <v>13</v>
      </c>
      <c r="C16" s="7">
        <v>0</v>
      </c>
      <c r="E16" s="19" t="s">
        <v>11</v>
      </c>
      <c r="F16" s="7">
        <v>0</v>
      </c>
    </row>
    <row r="17" spans="2:6" ht="20.100000000000001" customHeight="1" x14ac:dyDescent="0.3">
      <c r="B17" s="15" t="s">
        <v>14</v>
      </c>
      <c r="C17" s="16">
        <v>0</v>
      </c>
      <c r="D17" s="4"/>
      <c r="E17" s="20" t="s">
        <v>10</v>
      </c>
      <c r="F17" s="16">
        <v>0</v>
      </c>
    </row>
    <row r="18" spans="2:6" ht="20.100000000000001" customHeight="1" x14ac:dyDescent="0.3">
      <c r="B18" s="22" t="s">
        <v>15</v>
      </c>
      <c r="C18" s="7">
        <v>0</v>
      </c>
      <c r="D18" s="4"/>
      <c r="E18" s="21" t="s">
        <v>15</v>
      </c>
      <c r="F18" s="7">
        <v>0</v>
      </c>
    </row>
    <row r="19" spans="2:6" ht="20.100000000000001" customHeight="1" x14ac:dyDescent="0.3">
      <c r="B19" s="15" t="s">
        <v>12</v>
      </c>
      <c r="C19" s="16">
        <v>0</v>
      </c>
      <c r="D19" s="4"/>
      <c r="E19" s="15" t="s">
        <v>12</v>
      </c>
      <c r="F19" s="16">
        <v>0</v>
      </c>
    </row>
    <row r="20" spans="2:6" ht="20.100000000000001" customHeight="1" x14ac:dyDescent="0.3">
      <c r="B20" s="23" t="s">
        <v>1</v>
      </c>
      <c r="C20" s="7">
        <f>+SUM(C14:C19)</f>
        <v>6535112.0800000001</v>
      </c>
      <c r="D20" s="4"/>
      <c r="E20" s="4"/>
      <c r="F20" s="7">
        <v>0</v>
      </c>
    </row>
    <row r="21" spans="2:6" ht="20.100000000000001" customHeight="1" x14ac:dyDescent="0.3">
      <c r="D21" s="4"/>
      <c r="E21" s="15"/>
      <c r="F21" s="16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5"/>
      <c r="F23" s="16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5" t="s">
        <v>1</v>
      </c>
      <c r="F25" s="16">
        <f>SUM(F14:F24)</f>
        <v>-6535112.0800000001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71af3243-3dd4-4a8d-8c0d-dd76da1f02a5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16c05727-aa75-4e4a-9b5f-8a80a1165891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2024-04-17T07:58:46Z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