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<sst xmlns="http://schemas.openxmlformats.org/spreadsheetml/2006/main" count="34" uniqueCount="22">
  <si>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</si>
  <si>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</si>
  <si>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</si>
  <si>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</si>
  <si>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</si>
  <si>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</si>
  <si>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</si>
  <si>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</si>
  <si>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</si>
  <si>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</si>
  <si>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</si>
  <si>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</si>
  <si>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</si>
  <si>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</si>
  <si>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</si>
  <si>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</si>
  <si>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</si>
  <si>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</si>
  <si>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</si>
  <si>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</si>
  <si>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08.03.2024.године</t>
  </si>
  <si>
    <t>СТАЊЕ СРЕДСТАВА НА ДАН:  19.03.2024.године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</si>
</sst>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zoomScale="80" zoomScaleNormal="80" workbookViewId="0">
      <selection activeCell="C21" sqref="C21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2499759.67</v>
      </c>
      <c r="D7" s="5"/>
    </row>
    <row r="8" spans="1:6" ht="30" customHeight="1" thickBot="1" x14ac:dyDescent="0.35">
      <c r="A8" s="3"/>
      <c r="B8" s="17" t="s">
        <v>5</v>
      </c>
      <c r="C8" s="18">
        <f>F25</f>
        <v>-2499759.67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0</v>
      </c>
      <c r="D14" s="4"/>
      <c r="E14" s="4" t="s">
        <v>10</v>
      </c>
      <c r="F14" s="7">
        <f>-Income2[[#This Row],[Износ]]</f>
        <v>0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269741.63</v>
      </c>
      <c r="E16" s="4" t="s">
        <v>12</v>
      </c>
      <c r="F16" s="7">
        <f>-Income2[[#This Row],[Износ]]</f>
        <v>-269741.63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v>0</v>
      </c>
      <c r="H17" s="7"/>
    </row>
    <row r="18" spans="2:8" ht="39" customHeight="1" x14ac:dyDescent="0.3">
      <c r="B18" s="19" t="s">
        <v>13</v>
      </c>
      <c r="C18" s="21">
        <v>1748716.73</v>
      </c>
      <c r="D18" s="4"/>
      <c r="E18" s="19" t="s">
        <v>13</v>
      </c>
      <c r="F18" s="21">
        <f>-Income2[[#This Row],[Износ]]</f>
        <v>-1748716.73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0</v>
      </c>
      <c r="D20" s="4"/>
      <c r="E20" s="19" t="s">
        <v>15</v>
      </c>
      <c r="F20" s="21">
        <f>-Income2[[#This Row],[Износ]]</f>
        <v>0</v>
      </c>
    </row>
    <row r="21" spans="2:8" ht="38.25" customHeight="1" x14ac:dyDescent="0.3">
      <c r="B21" s="9" t="s">
        <v>16</v>
      </c>
      <c r="C21" s="20">
        <v>481301.31</v>
      </c>
      <c r="D21" s="4"/>
      <c r="E21" s="9" t="s">
        <v>16</v>
      </c>
      <c r="F21" s="20">
        <f>-Income2[[#This Row],[Износ]]</f>
        <v>-481301.31</v>
      </c>
    </row>
    <row r="22" spans="2:8" ht="38.25" customHeight="1" x14ac:dyDescent="0.3">
      <c r="B22" s="19" t="s">
        <v>18</v>
      </c>
      <c r="C22" s="21">
        <v>0</v>
      </c>
      <c r="D22" s="4"/>
      <c r="E22" s="19" t="s">
        <v>18</v>
      </c>
      <c r="F22" s="21">
        <f>-Income2[[#This Row],[Износ]]</f>
        <v>0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2499759.67</v>
      </c>
      <c r="D25" s="4"/>
      <c r="E25" s="9" t="s">
        <v>1</v>
      </c>
      <c r="F25" s="10">
        <f>SUM(F14:F24)</f>
        <v>-2499759.67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2024-03-21T14:58:16Z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