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5" i="1" l="1"/>
  <c r="F17" i="1" l="1"/>
  <c r="F25" i="1" l="1"/>
  <c r="C18" i="1" l="1"/>
  <c r="C7" i="1" s="1"/>
  <c r="C8" i="1" l="1"/>
  <c r="C9" i="1" s="1"/>
  <c r="D1" i="1" l="1"/>
</calcChain>
</file>

<file path=xl/sharedStrings.xml><?xml version="1.0" encoding="utf-8"?>
<sst xmlns="http://schemas.openxmlformats.org/spreadsheetml/2006/main" count="23" uniqueCount="17">
  <si>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</si>
  <si>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</si>
  <si>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</si>
  <si>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</si>
  <si>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</si>
  <si>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</si>
  <si>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</si>
  <si>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</si>
  <si>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</si>
  <si>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</si>
  <si>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ПУТ СТОМАТОЛОШКА ЗЗ-  децембар 2023</t>
  </si>
  <si>
    <t>ПУТ ПРИМАРНА ЗЗ-  специјализанти ll део децембра 2023</t>
  </si>
  <si>
    <t>19.01.2024.године</t>
  </si>
  <si>
    <t>ПЛАТА ПРИМАРНА ЗЗ-  l део фебруара 2024</t>
  </si>
  <si>
    <t>ПЛАТА СТОМАТОЛОШКА ЗЗ-  l део фебруара 2024</t>
  </si>
  <si>
    <t>СТАЊЕ СРЕДСТАВА НА ДАН:   27.02.2024.године</t>
  </si>
  <si>
    <t>ПУТ ПРИМАРНА ЗЗ-  специјализанти јануар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</si>
</sst>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I15" sqref="I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12</v>
      </c>
      <c r="D4" s="26"/>
      <c r="E4" s="28">
        <v>5605.34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10" t="s">
        <v>9</v>
      </c>
      <c r="C7" s="11">
        <f>C18</f>
        <v>0</v>
      </c>
      <c r="D7" s="5"/>
    </row>
    <row r="8" spans="1:6" ht="30" customHeight="1" thickBot="1" x14ac:dyDescent="0.35">
      <c r="A8" s="3"/>
      <c r="B8" s="14" t="s">
        <v>5</v>
      </c>
      <c r="C8" s="15">
        <f>F25</f>
        <v>-5600</v>
      </c>
      <c r="D8" s="5"/>
    </row>
    <row r="9" spans="1:6" ht="30" customHeight="1" thickBot="1" x14ac:dyDescent="0.35">
      <c r="A9" s="3"/>
      <c r="B9" s="12" t="s">
        <v>15</v>
      </c>
      <c r="C9" s="13">
        <f>+C7+C8+E4</f>
        <v>5.3400000000001455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9"/>
      <c r="E12" s="25" t="s">
        <v>4</v>
      </c>
      <c r="F12" s="25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20" t="s">
        <v>13</v>
      </c>
      <c r="C14" s="7">
        <v>0</v>
      </c>
      <c r="D14" s="4"/>
      <c r="E14" s="20" t="s">
        <v>13</v>
      </c>
      <c r="F14" s="7">
        <f>-Income2[[#This Row],[Износ]]</f>
        <v>0</v>
      </c>
    </row>
    <row r="15" spans="1:6" s="4" customFormat="1" ht="20.100000000000001" customHeight="1" x14ac:dyDescent="0.3">
      <c r="B15" s="21" t="s">
        <v>14</v>
      </c>
      <c r="C15" s="17">
        <v>0</v>
      </c>
      <c r="E15" s="21" t="s">
        <v>14</v>
      </c>
      <c r="F15" s="17">
        <f>-Income2[[#This Row],[Износ]]</f>
        <v>0</v>
      </c>
    </row>
    <row r="16" spans="1:6" s="4" customFormat="1" ht="20.100000000000001" customHeight="1" x14ac:dyDescent="0.3">
      <c r="B16" s="23" t="s">
        <v>11</v>
      </c>
      <c r="C16" s="7">
        <v>0</v>
      </c>
      <c r="E16" s="20" t="s">
        <v>16</v>
      </c>
      <c r="F16" s="7">
        <v>-5600</v>
      </c>
    </row>
    <row r="17" spans="2:6" ht="20.100000000000001" customHeight="1" x14ac:dyDescent="0.3">
      <c r="B17" s="16" t="s">
        <v>10</v>
      </c>
      <c r="C17" s="17">
        <v>0</v>
      </c>
      <c r="D17" s="4"/>
      <c r="E17" s="21" t="s">
        <v>10</v>
      </c>
      <c r="F17" s="17">
        <f>-Income2[[#This Row],[Износ]]</f>
        <v>0</v>
      </c>
    </row>
    <row r="18" spans="2:6" ht="20.100000000000001" customHeight="1" x14ac:dyDescent="0.3">
      <c r="B18" s="8" t="s">
        <v>1</v>
      </c>
      <c r="C18" s="7">
        <f>+SUM(C14:C17)</f>
        <v>0</v>
      </c>
      <c r="D18" s="4"/>
      <c r="E18" s="22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-5600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6c05727-aa75-4e4a-9b5f-8a80a1165891"/>
    <ds:schemaRef ds:uri="71af3243-3dd4-4a8d-8c0d-dd76da1f02a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2024-02-28T08:13:03Z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