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מתמטיקה" sheetId="1" r:id="rId1"/>
    <sheet name="אנגלית" sheetId="2" r:id="rId2"/>
    <sheet name="תנ&quot;ך" sheetId="3" r:id="rId3"/>
    <sheet name="הסטוריה ואזרחות" sheetId="4" r:id="rId4"/>
    <sheet name="תושב&quot;ע" sheetId="7" r:id="rId5"/>
    <sheet name="ספרות ולשון" sheetId="5" r:id="rId6"/>
    <sheet name="מוגבר" sheetId="6" r:id="rId7"/>
    <sheet name="למפגש רכזים" sheetId="8" r:id="rId8"/>
  </sheets>
  <calcPr calcId="162913"/>
</workbook>
</file>

<file path=xl/calcChain.xml><?xml version="1.0" encoding="utf-8"?>
<calcChain xmlns="http://schemas.openxmlformats.org/spreadsheetml/2006/main">
  <c r="L28" i="8" l="1"/>
  <c r="K28" i="8"/>
  <c r="I28" i="8"/>
  <c r="L27" i="8"/>
  <c r="K27" i="8"/>
  <c r="I27" i="8"/>
  <c r="L26" i="8"/>
  <c r="K26" i="8"/>
  <c r="I26" i="8"/>
  <c r="L25" i="8"/>
  <c r="K25" i="8"/>
  <c r="I25" i="8"/>
  <c r="L24" i="8"/>
  <c r="K24" i="8"/>
  <c r="I24" i="8"/>
  <c r="L23" i="8"/>
  <c r="K23" i="8"/>
  <c r="I23" i="8"/>
  <c r="L22" i="8"/>
  <c r="K22" i="8"/>
  <c r="I22" i="8"/>
  <c r="L21" i="8"/>
  <c r="K21" i="8"/>
  <c r="I21" i="8"/>
  <c r="L20" i="8"/>
  <c r="K20" i="8"/>
  <c r="I20" i="8"/>
  <c r="L19" i="8"/>
  <c r="K19" i="8"/>
  <c r="I19" i="8"/>
  <c r="L87" i="8"/>
  <c r="K87" i="8"/>
  <c r="I87" i="8"/>
  <c r="L86" i="8"/>
  <c r="K86" i="8"/>
  <c r="I86" i="8"/>
  <c r="L85" i="8"/>
  <c r="K85" i="8"/>
  <c r="I85" i="8"/>
  <c r="L84" i="8"/>
  <c r="K84" i="8"/>
  <c r="I84" i="8"/>
  <c r="L83" i="8"/>
  <c r="K83" i="8"/>
  <c r="I83" i="8"/>
  <c r="L82" i="8"/>
  <c r="K82" i="8"/>
  <c r="I82" i="8"/>
  <c r="L81" i="8"/>
  <c r="K81" i="8"/>
  <c r="I81" i="8"/>
  <c r="L80" i="8"/>
  <c r="K80" i="8"/>
  <c r="I80" i="8"/>
  <c r="L79" i="8"/>
  <c r="K79" i="8"/>
  <c r="I79" i="8"/>
  <c r="L78" i="8"/>
  <c r="K78" i="8"/>
  <c r="I78" i="8"/>
  <c r="L77" i="8"/>
  <c r="K77" i="8"/>
  <c r="I77" i="8"/>
  <c r="L76" i="8"/>
  <c r="K76" i="8"/>
  <c r="I76" i="8"/>
  <c r="L75" i="8"/>
  <c r="K75" i="8"/>
  <c r="I75" i="8"/>
  <c r="L74" i="8"/>
  <c r="K74" i="8"/>
  <c r="I74" i="8"/>
  <c r="L73" i="8"/>
  <c r="K73" i="8"/>
  <c r="I73" i="8"/>
  <c r="L72" i="8"/>
  <c r="K72" i="8"/>
  <c r="I72" i="8"/>
  <c r="L71" i="8"/>
  <c r="K71" i="8"/>
  <c r="I71" i="8"/>
  <c r="L70" i="8"/>
  <c r="K70" i="8"/>
  <c r="I70" i="8"/>
  <c r="L69" i="8"/>
  <c r="K69" i="8"/>
  <c r="I69" i="8"/>
  <c r="L61" i="8"/>
  <c r="K61" i="8"/>
  <c r="I61" i="8"/>
  <c r="L60" i="8"/>
  <c r="K60" i="8"/>
  <c r="I60" i="8"/>
  <c r="L59" i="8"/>
  <c r="K59" i="8"/>
  <c r="I59" i="8"/>
  <c r="L58" i="8"/>
  <c r="K58" i="8"/>
  <c r="I58" i="8"/>
  <c r="L57" i="8"/>
  <c r="K57" i="8"/>
  <c r="I57" i="8"/>
  <c r="L56" i="8"/>
  <c r="K56" i="8"/>
  <c r="I56" i="8"/>
  <c r="L55" i="8"/>
  <c r="K55" i="8"/>
  <c r="I55" i="8"/>
  <c r="L54" i="8"/>
  <c r="K54" i="8"/>
  <c r="I54" i="8"/>
  <c r="L53" i="8"/>
  <c r="K53" i="8"/>
  <c r="I53" i="8"/>
  <c r="L48" i="8"/>
  <c r="K48" i="8"/>
  <c r="I48" i="8"/>
  <c r="L47" i="8"/>
  <c r="K47" i="8"/>
  <c r="I47" i="8"/>
  <c r="L46" i="8"/>
  <c r="K46" i="8"/>
  <c r="I46" i="8"/>
  <c r="L44" i="8"/>
  <c r="K44" i="8"/>
  <c r="I44" i="8"/>
  <c r="L43" i="8"/>
  <c r="K43" i="8"/>
  <c r="I43" i="8"/>
  <c r="L42" i="8"/>
  <c r="K42" i="8"/>
  <c r="I42" i="8"/>
  <c r="L40" i="8"/>
  <c r="K40" i="8"/>
  <c r="I40" i="8"/>
  <c r="L39" i="8"/>
  <c r="K39" i="8"/>
  <c r="I39" i="8"/>
  <c r="L37" i="8"/>
  <c r="K37" i="8"/>
  <c r="I37" i="8"/>
  <c r="L36" i="8"/>
  <c r="K36" i="8"/>
  <c r="I36" i="8"/>
  <c r="L35" i="8"/>
  <c r="K35" i="8"/>
  <c r="I35" i="8"/>
  <c r="L97" i="8"/>
  <c r="K97" i="8"/>
  <c r="I97" i="8"/>
  <c r="L96" i="8"/>
  <c r="K96" i="8"/>
  <c r="I96" i="8"/>
  <c r="L95" i="8"/>
  <c r="K95" i="8"/>
  <c r="I95" i="8"/>
  <c r="L94" i="8"/>
  <c r="K94" i="8"/>
  <c r="I94" i="8"/>
  <c r="L93" i="8"/>
  <c r="K93" i="8"/>
  <c r="I93" i="8"/>
  <c r="L92" i="8"/>
  <c r="K92" i="8"/>
  <c r="I92" i="8"/>
  <c r="L109" i="8"/>
  <c r="K109" i="8"/>
  <c r="I109" i="8"/>
  <c r="L108" i="8"/>
  <c r="K108" i="8"/>
  <c r="I108" i="8"/>
  <c r="L107" i="8"/>
  <c r="K107" i="8"/>
  <c r="I107" i="8"/>
  <c r="L106" i="8"/>
  <c r="K106" i="8"/>
  <c r="I106" i="8"/>
  <c r="L105" i="8"/>
  <c r="K105" i="8"/>
  <c r="I105" i="8"/>
  <c r="L14" i="8"/>
  <c r="K14" i="8"/>
  <c r="I14" i="8"/>
  <c r="L13" i="8"/>
  <c r="K13" i="8"/>
  <c r="I13" i="8"/>
  <c r="L12" i="8"/>
  <c r="K12" i="8"/>
  <c r="I12" i="8"/>
  <c r="L10" i="8"/>
  <c r="K10" i="8"/>
  <c r="I10" i="8"/>
  <c r="L9" i="8"/>
  <c r="K9" i="8"/>
  <c r="I9" i="8"/>
  <c r="L8" i="8"/>
  <c r="K8" i="8"/>
  <c r="I8" i="8"/>
  <c r="L6" i="8"/>
  <c r="K6" i="8"/>
  <c r="I6" i="8"/>
  <c r="L5" i="8"/>
  <c r="K5" i="8"/>
  <c r="I5" i="8"/>
  <c r="L4" i="8"/>
  <c r="K4" i="8"/>
  <c r="I4" i="8"/>
  <c r="N15" i="6"/>
  <c r="N14" i="6"/>
  <c r="N13" i="6"/>
  <c r="N9" i="6"/>
  <c r="N8" i="6"/>
  <c r="N7" i="6"/>
  <c r="N22" i="5"/>
  <c r="N21" i="5"/>
  <c r="N20" i="5"/>
  <c r="N19" i="5"/>
  <c r="N18" i="5"/>
  <c r="N17" i="5"/>
  <c r="N11" i="5"/>
  <c r="N10" i="5"/>
  <c r="N9" i="5"/>
  <c r="N8" i="5"/>
  <c r="N7" i="5"/>
  <c r="N20" i="7"/>
  <c r="N19" i="7"/>
  <c r="N18" i="7"/>
  <c r="N16" i="7"/>
  <c r="N15" i="7"/>
  <c r="N14" i="7"/>
  <c r="N12" i="7"/>
  <c r="N11" i="7"/>
  <c r="N9" i="7"/>
  <c r="N8" i="7"/>
  <c r="N7" i="7"/>
  <c r="N7" i="4"/>
  <c r="N15" i="3"/>
  <c r="N14" i="3"/>
  <c r="N13" i="3"/>
  <c r="N12" i="3"/>
  <c r="N11" i="3"/>
  <c r="N10" i="3"/>
  <c r="N9" i="3"/>
  <c r="N8" i="3"/>
  <c r="N7" i="3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16" i="1"/>
  <c r="N15" i="1"/>
  <c r="N14" i="1"/>
  <c r="N13" i="1"/>
  <c r="N12" i="1"/>
  <c r="N11" i="1"/>
  <c r="N10" i="1"/>
  <c r="N9" i="1"/>
  <c r="N8" i="1"/>
  <c r="M15" i="3"/>
  <c r="K15" i="3"/>
  <c r="K11" i="2"/>
  <c r="M9" i="7"/>
  <c r="M15" i="6"/>
  <c r="M9" i="6"/>
  <c r="M22" i="5"/>
  <c r="M10" i="5"/>
  <c r="M8" i="5"/>
  <c r="M20" i="7"/>
  <c r="M16" i="7"/>
  <c r="M14" i="3"/>
  <c r="M11" i="3"/>
  <c r="M9" i="3"/>
  <c r="M22" i="2"/>
  <c r="M24" i="2"/>
  <c r="M20" i="2"/>
  <c r="M16" i="2"/>
  <c r="M14" i="2"/>
  <c r="M11" i="2"/>
  <c r="M9" i="2"/>
  <c r="M7" i="2"/>
  <c r="M8" i="1"/>
  <c r="M10" i="1"/>
  <c r="M12" i="1"/>
  <c r="M16" i="1"/>
  <c r="M8" i="6"/>
  <c r="M14" i="6"/>
  <c r="M21" i="5"/>
  <c r="M20" i="5"/>
  <c r="M19" i="5"/>
  <c r="M18" i="5"/>
  <c r="M19" i="7"/>
  <c r="M18" i="7"/>
  <c r="M15" i="7"/>
  <c r="M12" i="7"/>
  <c r="M11" i="7"/>
  <c r="M8" i="7"/>
  <c r="M13" i="3"/>
  <c r="M8" i="3"/>
  <c r="M13" i="2"/>
  <c r="M19" i="2"/>
  <c r="M18" i="2"/>
  <c r="M15" i="1"/>
  <c r="M14" i="1"/>
  <c r="M13" i="6"/>
  <c r="M7" i="6"/>
  <c r="M11" i="5"/>
  <c r="M17" i="5"/>
  <c r="M9" i="5"/>
  <c r="M7" i="5"/>
  <c r="M14" i="7"/>
  <c r="M7" i="7"/>
  <c r="M7" i="4"/>
  <c r="M12" i="3"/>
  <c r="M10" i="3"/>
  <c r="M7" i="3"/>
  <c r="M13" i="1"/>
  <c r="M11" i="1"/>
  <c r="M9" i="1"/>
  <c r="N7" i="1"/>
  <c r="M7" i="1"/>
  <c r="M23" i="2"/>
  <c r="M21" i="2"/>
  <c r="M17" i="2"/>
  <c r="M15" i="2"/>
  <c r="M12" i="2"/>
  <c r="M10" i="2"/>
  <c r="M8" i="2"/>
  <c r="M6" i="2"/>
  <c r="K19" i="2"/>
  <c r="K16" i="1"/>
  <c r="K12" i="1"/>
  <c r="K10" i="1"/>
  <c r="K8" i="1"/>
  <c r="K7" i="2"/>
  <c r="K9" i="2"/>
  <c r="K14" i="2"/>
  <c r="K16" i="2"/>
  <c r="K20" i="2"/>
  <c r="K22" i="2"/>
  <c r="K24" i="2"/>
  <c r="K9" i="3"/>
  <c r="K11" i="3"/>
  <c r="K14" i="3"/>
  <c r="K20" i="7"/>
  <c r="K16" i="7"/>
  <c r="K9" i="7"/>
  <c r="K8" i="5"/>
  <c r="K10" i="5"/>
  <c r="K22" i="5"/>
  <c r="K15" i="6"/>
  <c r="K9" i="6"/>
  <c r="K14" i="6"/>
  <c r="K8" i="6"/>
  <c r="K21" i="5"/>
  <c r="K20" i="5"/>
  <c r="K19" i="5"/>
  <c r="K18" i="5"/>
  <c r="K19" i="7"/>
  <c r="K18" i="7"/>
  <c r="K15" i="7"/>
  <c r="K12" i="7"/>
  <c r="K11" i="7"/>
  <c r="K8" i="7"/>
  <c r="K13" i="3"/>
  <c r="K8" i="3"/>
  <c r="K18" i="2"/>
  <c r="K13" i="2"/>
  <c r="K15" i="1"/>
  <c r="K14" i="1"/>
  <c r="K13" i="6"/>
  <c r="K7" i="6"/>
  <c r="K17" i="5"/>
  <c r="K11" i="5"/>
  <c r="K9" i="5"/>
  <c r="K7" i="5"/>
  <c r="K14" i="7"/>
  <c r="K7" i="7"/>
  <c r="K7" i="4"/>
  <c r="K12" i="3"/>
  <c r="K10" i="3"/>
  <c r="K7" i="3"/>
  <c r="K23" i="2"/>
  <c r="K21" i="2"/>
  <c r="K17" i="2"/>
  <c r="K15" i="2"/>
  <c r="K12" i="2"/>
  <c r="K10" i="2"/>
  <c r="K8" i="2"/>
  <c r="K6" i="2"/>
  <c r="K13" i="1"/>
  <c r="K11" i="1"/>
  <c r="K9" i="1"/>
  <c r="K7" i="1"/>
</calcChain>
</file>

<file path=xl/sharedStrings.xml><?xml version="1.0" encoding="utf-8"?>
<sst xmlns="http://schemas.openxmlformats.org/spreadsheetml/2006/main" count="370" uniqueCount="55">
  <si>
    <t>מהנגשות</t>
  </si>
  <si>
    <t>מורה</t>
  </si>
  <si>
    <t>מס' שאלון</t>
  </si>
  <si>
    <t>כיתה</t>
  </si>
  <si>
    <t>ממוצע בחינה</t>
  </si>
  <si>
    <t>ממוצע ציון סופי</t>
  </si>
  <si>
    <t>ממוצע פער</t>
  </si>
  <si>
    <t>מספר התלמידות שנכשלו בשאלון</t>
  </si>
  <si>
    <t>מספר התלמידות שנגשו</t>
  </si>
  <si>
    <t>מספר התלמידות בכיתה/בקב'</t>
  </si>
  <si>
    <t>י'</t>
  </si>
  <si>
    <t>לב-בר</t>
  </si>
  <si>
    <t>יא1</t>
  </si>
  <si>
    <t>יא2</t>
  </si>
  <si>
    <t>יב1+2</t>
  </si>
  <si>
    <t>יב3</t>
  </si>
  <si>
    <t>שטרן</t>
  </si>
  <si>
    <t>יב</t>
  </si>
  <si>
    <t>יא</t>
  </si>
  <si>
    <t>קרויטור</t>
  </si>
  <si>
    <t>ריכוז תוצאות  קיץ תשע"א</t>
  </si>
  <si>
    <t>מספר התלמידות שנכשלו בציון הסופי</t>
  </si>
  <si>
    <t>מתמטיקה</t>
  </si>
  <si>
    <t>יב 1</t>
  </si>
  <si>
    <t>אורנה ברוך</t>
  </si>
  <si>
    <t>יב2</t>
  </si>
  <si>
    <t>ספרות</t>
  </si>
  <si>
    <t>יב1</t>
  </si>
  <si>
    <t>1חשד</t>
  </si>
  <si>
    <t>י1</t>
  </si>
  <si>
    <t>י2</t>
  </si>
  <si>
    <t>י3</t>
  </si>
  <si>
    <t xml:space="preserve">יא1 </t>
  </si>
  <si>
    <t>הרצוג</t>
  </si>
  <si>
    <t>י</t>
  </si>
  <si>
    <t>ערבית</t>
  </si>
  <si>
    <t>היסטוריה</t>
  </si>
  <si>
    <t>תנ"ך</t>
  </si>
  <si>
    <t>אנגלית</t>
  </si>
  <si>
    <t>עבודת חקר</t>
  </si>
  <si>
    <t>סוציולוגיה</t>
  </si>
  <si>
    <t>ליאת אלקוסר</t>
  </si>
  <si>
    <t>מן</t>
  </si>
  <si>
    <t>עולות</t>
  </si>
  <si>
    <t>לשון</t>
  </si>
  <si>
    <t>תושב"ע</t>
  </si>
  <si>
    <r>
      <rPr>
        <b/>
        <sz val="11"/>
        <color indexed="13"/>
        <rFont val="Arial"/>
        <family val="2"/>
      </rPr>
      <t>אחוז</t>
    </r>
    <r>
      <rPr>
        <b/>
        <sz val="11"/>
        <rFont val="Arial"/>
        <family val="2"/>
      </rPr>
      <t xml:space="preserve"> הנכשלות בציון בחינה </t>
    </r>
  </si>
  <si>
    <r>
      <rPr>
        <b/>
        <sz val="11"/>
        <color indexed="13"/>
        <rFont val="Arial"/>
        <family val="2"/>
      </rPr>
      <t xml:space="preserve">אחוז </t>
    </r>
    <r>
      <rPr>
        <b/>
        <sz val="11"/>
        <rFont val="Arial"/>
        <family val="2"/>
      </rPr>
      <t xml:space="preserve">הנכשלות בציון הסופי </t>
    </r>
  </si>
  <si>
    <r>
      <rPr>
        <b/>
        <sz val="11"/>
        <color indexed="13"/>
        <rFont val="Arial"/>
        <family val="2"/>
      </rPr>
      <t xml:space="preserve">אחוז </t>
    </r>
    <r>
      <rPr>
        <b/>
        <sz val="11"/>
        <color indexed="57"/>
        <rFont val="Arial"/>
        <family val="2"/>
      </rPr>
      <t xml:space="preserve">העוברות </t>
    </r>
    <r>
      <rPr>
        <b/>
        <sz val="11"/>
        <rFont val="Arial"/>
        <family val="2"/>
      </rPr>
      <t>בציון הסופי מכלל הכיתה/קב'</t>
    </r>
  </si>
  <si>
    <t>יב3 נגשו בחורף.</t>
  </si>
  <si>
    <t xml:space="preserve">5 עולות לא נגשו </t>
  </si>
  <si>
    <t>עולה 1 לא נגשה</t>
  </si>
  <si>
    <t>יא1 + יא2</t>
  </si>
  <si>
    <t xml:space="preserve">עולה 1 </t>
  </si>
  <si>
    <t>4 עולות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</si>
</sst>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7"/>
    </font>
    <font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3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Fill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/>
    <xf numFmtId="0" fontId="3" fillId="0" borderId="5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10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0" fillId="0" borderId="5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" fontId="11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21" xfId="0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N16"/>
  <sheetViews>
    <sheetView rightToLeft="1" tabSelected="1" topLeftCell="A4" workbookViewId="0">
      <selection activeCell="M20" sqref="M20"/>
    </sheetView>
  </sheetViews>
  <sheetFormatPr defaultRowHeight="12.75" x14ac:dyDescent="0.2"/>
  <cols>
    <col min="2" max="2" width="6.42578125" bestFit="1" customWidth="1"/>
    <col min="3" max="3" width="7.7109375" customWidth="1"/>
    <col min="4" max="4" width="5.5703125" bestFit="1" customWidth="1"/>
    <col min="5" max="5" width="11.7109375" customWidth="1"/>
    <col min="6" max="6" width="10.28515625" customWidth="1"/>
    <col min="7" max="7" width="7" bestFit="1" customWidth="1"/>
    <col min="8" max="8" width="6.42578125" customWidth="1"/>
    <col min="9" max="9" width="7" bestFit="1" customWidth="1"/>
    <col min="10" max="10" width="10.28515625" bestFit="1" customWidth="1"/>
    <col min="11" max="11" width="10.28515625" customWidth="1"/>
    <col min="12" max="12" width="10.85546875" customWidth="1"/>
    <col min="14" max="14" width="14.140625" customWidth="1"/>
  </cols>
  <sheetData>
    <row r="2" spans="1:14" ht="18" x14ac:dyDescent="0.25">
      <c r="C2" s="1"/>
      <c r="D2" s="1"/>
      <c r="E2" s="1"/>
    </row>
    <row r="3" spans="1:14" ht="18" x14ac:dyDescent="0.25">
      <c r="C3" s="2" t="s">
        <v>20</v>
      </c>
      <c r="D3" s="1"/>
      <c r="E3" s="1"/>
    </row>
    <row r="4" spans="1:14" ht="15.75" x14ac:dyDescent="0.25">
      <c r="A4" s="10" t="s">
        <v>22</v>
      </c>
    </row>
    <row r="5" spans="1:14" ht="13.5" thickBot="1" x14ac:dyDescent="0.25">
      <c r="G5" s="91" t="s">
        <v>0</v>
      </c>
      <c r="H5" s="91"/>
      <c r="I5" s="91"/>
      <c r="J5" s="91"/>
      <c r="K5" s="91"/>
      <c r="L5" s="91"/>
      <c r="M5" s="91"/>
    </row>
    <row r="6" spans="1:14" ht="64.5" customHeight="1" thickBot="1" x14ac:dyDescent="0.25">
      <c r="B6" s="3" t="s">
        <v>1</v>
      </c>
      <c r="C6" s="3" t="s">
        <v>2</v>
      </c>
      <c r="D6" s="3" t="s">
        <v>3</v>
      </c>
      <c r="E6" s="3" t="s">
        <v>9</v>
      </c>
      <c r="F6" s="3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46</v>
      </c>
      <c r="L6" s="3" t="s">
        <v>21</v>
      </c>
      <c r="M6" s="3" t="s">
        <v>47</v>
      </c>
      <c r="N6" s="3" t="s">
        <v>48</v>
      </c>
    </row>
    <row r="7" spans="1:14" x14ac:dyDescent="0.2">
      <c r="A7" s="4"/>
      <c r="B7" s="65"/>
      <c r="C7" s="92">
        <v>801</v>
      </c>
      <c r="D7" s="26" t="s">
        <v>10</v>
      </c>
      <c r="E7" s="8">
        <v>19</v>
      </c>
      <c r="F7" s="8">
        <v>14</v>
      </c>
      <c r="G7" s="8">
        <v>74</v>
      </c>
      <c r="H7" s="8">
        <v>76</v>
      </c>
      <c r="I7" s="8">
        <v>2</v>
      </c>
      <c r="J7" s="8">
        <v>2</v>
      </c>
      <c r="K7" s="38">
        <f t="shared" ref="K7:K16" si="0">J7/F7*100</f>
        <v>14.285714285714285</v>
      </c>
      <c r="L7" s="8">
        <v>0</v>
      </c>
      <c r="M7" s="38">
        <f t="shared" ref="M7:M16" si="1">L7/F7*100</f>
        <v>0</v>
      </c>
      <c r="N7" s="41">
        <f>(E7-L7)/E7*100</f>
        <v>100</v>
      </c>
    </row>
    <row r="8" spans="1:14" ht="13.5" thickBot="1" x14ac:dyDescent="0.25">
      <c r="A8" s="4"/>
      <c r="B8" s="28"/>
      <c r="C8" s="93"/>
      <c r="D8" s="36" t="s">
        <v>10</v>
      </c>
      <c r="E8" s="9">
        <v>23</v>
      </c>
      <c r="F8" s="9">
        <v>22</v>
      </c>
      <c r="G8" s="9">
        <v>66</v>
      </c>
      <c r="H8" s="9">
        <v>76</v>
      </c>
      <c r="I8" s="9">
        <v>10</v>
      </c>
      <c r="J8" s="9">
        <v>4</v>
      </c>
      <c r="K8" s="40">
        <f t="shared" si="0"/>
        <v>18.181818181818183</v>
      </c>
      <c r="L8" s="9">
        <v>0</v>
      </c>
      <c r="M8" s="40">
        <f t="shared" si="1"/>
        <v>0</v>
      </c>
      <c r="N8" s="43">
        <f>(F8-L8)/E8*100</f>
        <v>95.652173913043484</v>
      </c>
    </row>
    <row r="9" spans="1:14" x14ac:dyDescent="0.2">
      <c r="A9" s="4"/>
      <c r="B9" s="28"/>
      <c r="C9" s="92">
        <v>305002</v>
      </c>
      <c r="D9" s="26" t="s">
        <v>12</v>
      </c>
      <c r="E9" s="8">
        <v>10</v>
      </c>
      <c r="F9" s="8">
        <v>10</v>
      </c>
      <c r="G9" s="8">
        <v>51</v>
      </c>
      <c r="H9" s="8">
        <v>63</v>
      </c>
      <c r="I9" s="8">
        <v>12</v>
      </c>
      <c r="J9" s="25">
        <v>5</v>
      </c>
      <c r="K9" s="44">
        <f t="shared" si="0"/>
        <v>50</v>
      </c>
      <c r="L9" s="8">
        <v>5</v>
      </c>
      <c r="M9" s="38">
        <f t="shared" si="1"/>
        <v>50</v>
      </c>
      <c r="N9" s="70">
        <f t="shared" ref="N9:N16" si="2">(F9-L9)/E9*100</f>
        <v>50</v>
      </c>
    </row>
    <row r="10" spans="1:14" ht="13.5" thickBot="1" x14ac:dyDescent="0.25">
      <c r="A10" s="4"/>
      <c r="B10" s="89"/>
      <c r="C10" s="93">
        <v>305002</v>
      </c>
      <c r="D10" s="36" t="s">
        <v>13</v>
      </c>
      <c r="E10" s="9">
        <v>15</v>
      </c>
      <c r="F10" s="9">
        <v>15</v>
      </c>
      <c r="G10" s="9">
        <v>79</v>
      </c>
      <c r="H10" s="9">
        <v>85</v>
      </c>
      <c r="I10" s="9">
        <v>6</v>
      </c>
      <c r="J10" s="9">
        <v>1</v>
      </c>
      <c r="K10" s="40">
        <f t="shared" si="0"/>
        <v>6.666666666666667</v>
      </c>
      <c r="L10" s="9">
        <v>1</v>
      </c>
      <c r="M10" s="40">
        <f t="shared" si="1"/>
        <v>6.666666666666667</v>
      </c>
      <c r="N10" s="43">
        <f t="shared" si="2"/>
        <v>93.333333333333329</v>
      </c>
    </row>
    <row r="11" spans="1:14" x14ac:dyDescent="0.2">
      <c r="A11" s="4"/>
      <c r="B11" s="89" t="s">
        <v>11</v>
      </c>
      <c r="C11" s="92">
        <v>305003</v>
      </c>
      <c r="D11" s="26" t="s">
        <v>14</v>
      </c>
      <c r="E11" s="8">
        <v>28</v>
      </c>
      <c r="F11" s="8">
        <v>25</v>
      </c>
      <c r="G11" s="11">
        <v>34</v>
      </c>
      <c r="H11" s="8">
        <v>41</v>
      </c>
      <c r="I11" s="8">
        <v>7</v>
      </c>
      <c r="J11" s="8">
        <v>0</v>
      </c>
      <c r="K11" s="38">
        <f t="shared" si="0"/>
        <v>0</v>
      </c>
      <c r="L11" s="21">
        <v>8</v>
      </c>
      <c r="M11" s="44">
        <f t="shared" si="1"/>
        <v>32</v>
      </c>
      <c r="N11" s="69">
        <f t="shared" si="2"/>
        <v>60.714285714285708</v>
      </c>
    </row>
    <row r="12" spans="1:14" ht="13.5" thickBot="1" x14ac:dyDescent="0.25">
      <c r="A12" s="4"/>
      <c r="B12" s="28"/>
      <c r="C12" s="93">
        <v>305003</v>
      </c>
      <c r="D12" s="36" t="s">
        <v>15</v>
      </c>
      <c r="E12" s="9">
        <v>11</v>
      </c>
      <c r="F12" s="9">
        <v>8</v>
      </c>
      <c r="G12" s="63">
        <v>31</v>
      </c>
      <c r="H12" s="63">
        <v>33</v>
      </c>
      <c r="I12" s="9">
        <v>2</v>
      </c>
      <c r="J12" s="9">
        <v>0</v>
      </c>
      <c r="K12" s="40">
        <f t="shared" si="0"/>
        <v>0</v>
      </c>
      <c r="L12" s="27">
        <v>4</v>
      </c>
      <c r="M12" s="48">
        <f t="shared" si="1"/>
        <v>50</v>
      </c>
      <c r="N12" s="67">
        <f t="shared" si="2"/>
        <v>36.363636363636367</v>
      </c>
    </row>
    <row r="13" spans="1:14" x14ac:dyDescent="0.2">
      <c r="A13" s="4"/>
      <c r="B13" s="89"/>
      <c r="C13" s="7">
        <v>305004</v>
      </c>
      <c r="D13" s="26" t="s">
        <v>17</v>
      </c>
      <c r="E13" s="8">
        <v>9</v>
      </c>
      <c r="F13" s="8">
        <v>9</v>
      </c>
      <c r="G13" s="8">
        <v>68</v>
      </c>
      <c r="H13" s="8">
        <v>70</v>
      </c>
      <c r="I13" s="8">
        <v>2</v>
      </c>
      <c r="J13" s="8">
        <v>0</v>
      </c>
      <c r="K13" s="38">
        <f t="shared" si="0"/>
        <v>0</v>
      </c>
      <c r="L13" s="8">
        <v>0</v>
      </c>
      <c r="M13" s="38">
        <f t="shared" si="1"/>
        <v>0</v>
      </c>
      <c r="N13" s="41">
        <f t="shared" si="2"/>
        <v>100</v>
      </c>
    </row>
    <row r="14" spans="1:14" x14ac:dyDescent="0.2">
      <c r="A14" s="4"/>
      <c r="B14" s="89" t="s">
        <v>16</v>
      </c>
      <c r="C14" s="5">
        <v>305005</v>
      </c>
      <c r="D14" s="37" t="s">
        <v>18</v>
      </c>
      <c r="E14" s="6">
        <v>17</v>
      </c>
      <c r="F14" s="6">
        <v>17</v>
      </c>
      <c r="G14" s="6">
        <v>41</v>
      </c>
      <c r="H14" s="6">
        <v>56</v>
      </c>
      <c r="I14" s="6">
        <v>15</v>
      </c>
      <c r="J14" s="20">
        <v>13</v>
      </c>
      <c r="K14" s="46">
        <f t="shared" si="0"/>
        <v>76.470588235294116</v>
      </c>
      <c r="L14" s="6">
        <v>7</v>
      </c>
      <c r="M14" s="39">
        <f t="shared" si="1"/>
        <v>41.17647058823529</v>
      </c>
      <c r="N14" s="68">
        <f t="shared" si="2"/>
        <v>58.82352941176471</v>
      </c>
    </row>
    <row r="15" spans="1:14" x14ac:dyDescent="0.2">
      <c r="A15" s="4"/>
      <c r="B15" s="89"/>
      <c r="C15" s="5">
        <v>305006</v>
      </c>
      <c r="D15" s="37" t="s">
        <v>18</v>
      </c>
      <c r="E15" s="6">
        <v>8</v>
      </c>
      <c r="F15" s="6">
        <v>7</v>
      </c>
      <c r="G15" s="6">
        <v>52</v>
      </c>
      <c r="H15" s="6">
        <v>67</v>
      </c>
      <c r="I15" s="6">
        <v>15</v>
      </c>
      <c r="J15" s="19">
        <v>4</v>
      </c>
      <c r="K15" s="46">
        <f t="shared" si="0"/>
        <v>57.142857142857139</v>
      </c>
      <c r="L15" s="6">
        <v>2</v>
      </c>
      <c r="M15" s="39">
        <f t="shared" si="1"/>
        <v>28.571428571428569</v>
      </c>
      <c r="N15" s="68">
        <f t="shared" si="2"/>
        <v>62.5</v>
      </c>
    </row>
    <row r="16" spans="1:14" ht="13.5" thickBot="1" x14ac:dyDescent="0.25">
      <c r="A16" s="4"/>
      <c r="B16" s="90" t="s">
        <v>19</v>
      </c>
      <c r="C16" s="14">
        <v>305007</v>
      </c>
      <c r="D16" s="36" t="s">
        <v>17</v>
      </c>
      <c r="E16" s="9">
        <v>7</v>
      </c>
      <c r="F16" s="9">
        <v>7</v>
      </c>
      <c r="G16" s="9">
        <v>58</v>
      </c>
      <c r="H16" s="9">
        <v>67</v>
      </c>
      <c r="I16" s="9">
        <v>9</v>
      </c>
      <c r="J16" s="9">
        <v>0</v>
      </c>
      <c r="K16" s="40">
        <f t="shared" si="0"/>
        <v>0</v>
      </c>
      <c r="L16" s="9">
        <v>0</v>
      </c>
      <c r="M16" s="40">
        <f t="shared" si="1"/>
        <v>0</v>
      </c>
      <c r="N16" s="43">
        <f t="shared" si="2"/>
        <v>100</v>
      </c>
    </row>
  </sheetData>
  <mergeCells count="7">
    <mergeCell ref="B13:B14"/>
    <mergeCell ref="B15:B16"/>
    <mergeCell ref="B10:B11"/>
    <mergeCell ref="G5:M5"/>
    <mergeCell ref="C7:C8"/>
    <mergeCell ref="C9:C10"/>
    <mergeCell ref="C11:C12"/>
  </mergeCells>
  <phoneticPr fontId="0" type="noConversion"/>
  <conditionalFormatting sqref="G7:H16">
    <cfRule type="cellIs" dxfId="3" priority="1" stopIfTrue="1" operator="lessThan">
      <formula>55</formula>
    </cfRule>
  </conditionalFormatting>
  <pageMargins left="0" right="0" top="0" bottom="0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O24"/>
  <sheetViews>
    <sheetView rightToLeft="1" workbookViewId="0">
      <selection activeCell="L27" sqref="L27"/>
    </sheetView>
  </sheetViews>
  <sheetFormatPr defaultRowHeight="12.75" x14ac:dyDescent="0.2"/>
  <cols>
    <col min="2" max="2" width="12.42578125" bestFit="1" customWidth="1"/>
    <col min="3" max="3" width="7" customWidth="1"/>
    <col min="4" max="4" width="6.42578125" customWidth="1"/>
    <col min="5" max="5" width="11.5703125" customWidth="1"/>
    <col min="6" max="6" width="10.7109375" customWidth="1"/>
    <col min="7" max="7" width="7" bestFit="1" customWidth="1"/>
    <col min="8" max="8" width="8.140625" bestFit="1" customWidth="1"/>
    <col min="9" max="9" width="7" bestFit="1" customWidth="1"/>
    <col min="10" max="10" width="10.28515625" customWidth="1"/>
    <col min="12" max="12" width="10" customWidth="1"/>
    <col min="14" max="14" width="14.7109375" customWidth="1"/>
  </cols>
  <sheetData>
    <row r="2" spans="1:15" ht="18" x14ac:dyDescent="0.25">
      <c r="C2" s="2" t="s">
        <v>20</v>
      </c>
      <c r="D2" s="1"/>
      <c r="E2" s="1"/>
    </row>
    <row r="3" spans="1:15" ht="15.75" x14ac:dyDescent="0.25">
      <c r="A3" s="10" t="s">
        <v>38</v>
      </c>
    </row>
    <row r="4" spans="1:15" ht="13.5" thickBot="1" x14ac:dyDescent="0.25">
      <c r="G4" s="91" t="s">
        <v>0</v>
      </c>
      <c r="H4" s="91"/>
      <c r="I4" s="91"/>
      <c r="J4" s="91"/>
      <c r="K4" s="91"/>
      <c r="L4" s="91"/>
      <c r="M4" s="91"/>
    </row>
    <row r="5" spans="1:15" ht="78" customHeight="1" thickBot="1" x14ac:dyDescent="0.25">
      <c r="B5" s="3" t="s">
        <v>1</v>
      </c>
      <c r="C5" s="3" t="s">
        <v>2</v>
      </c>
      <c r="D5" s="3" t="s">
        <v>3</v>
      </c>
      <c r="E5" s="3" t="s">
        <v>9</v>
      </c>
      <c r="F5" s="3" t="s">
        <v>8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46</v>
      </c>
      <c r="L5" s="3" t="s">
        <v>21</v>
      </c>
      <c r="M5" s="3" t="s">
        <v>47</v>
      </c>
      <c r="N5" s="3" t="s">
        <v>48</v>
      </c>
    </row>
    <row r="6" spans="1:15" x14ac:dyDescent="0.2">
      <c r="B6" s="98"/>
      <c r="C6" s="100">
        <v>16106</v>
      </c>
      <c r="D6" s="8" t="s">
        <v>27</v>
      </c>
      <c r="E6" s="8">
        <v>16</v>
      </c>
      <c r="F6" s="8">
        <v>16</v>
      </c>
      <c r="G6" s="11">
        <v>39</v>
      </c>
      <c r="H6" s="26">
        <v>52</v>
      </c>
      <c r="I6" s="21">
        <v>27</v>
      </c>
      <c r="J6" s="21">
        <v>15</v>
      </c>
      <c r="K6" s="49">
        <f t="shared" ref="K6:K24" si="0">J6/F6*100</f>
        <v>93.75</v>
      </c>
      <c r="L6" s="25">
        <v>5</v>
      </c>
      <c r="M6" s="44">
        <f t="shared" ref="M6:M24" si="1">L6/F6*100</f>
        <v>31.25</v>
      </c>
      <c r="N6" s="69">
        <f t="shared" ref="N6:N24" si="2">(F6-L6)/E6*100</f>
        <v>68.75</v>
      </c>
    </row>
    <row r="7" spans="1:15" ht="13.5" thickBot="1" x14ac:dyDescent="0.25">
      <c r="B7" s="99"/>
      <c r="C7" s="101"/>
      <c r="D7" s="9" t="s">
        <v>25</v>
      </c>
      <c r="E7" s="9">
        <v>4</v>
      </c>
      <c r="F7" s="9">
        <v>4</v>
      </c>
      <c r="G7" s="63">
        <v>35</v>
      </c>
      <c r="H7" s="36">
        <v>50</v>
      </c>
      <c r="I7" s="64">
        <v>29</v>
      </c>
      <c r="J7" s="9">
        <v>3</v>
      </c>
      <c r="K7" s="48">
        <f t="shared" si="0"/>
        <v>75</v>
      </c>
      <c r="L7" s="9">
        <v>1</v>
      </c>
      <c r="M7" s="40">
        <f t="shared" si="1"/>
        <v>25</v>
      </c>
      <c r="N7" s="43">
        <f t="shared" si="2"/>
        <v>75</v>
      </c>
    </row>
    <row r="8" spans="1:15" x14ac:dyDescent="0.2">
      <c r="B8" s="97"/>
      <c r="C8" s="102">
        <v>16107</v>
      </c>
      <c r="D8" s="18" t="s">
        <v>27</v>
      </c>
      <c r="E8" s="18">
        <v>8</v>
      </c>
      <c r="F8" s="18">
        <v>8</v>
      </c>
      <c r="G8" s="18">
        <v>72</v>
      </c>
      <c r="H8" s="18">
        <v>76</v>
      </c>
      <c r="I8" s="18">
        <v>5</v>
      </c>
      <c r="J8" s="18">
        <v>0</v>
      </c>
      <c r="K8" s="51">
        <f t="shared" si="0"/>
        <v>0</v>
      </c>
      <c r="L8" s="18">
        <v>0</v>
      </c>
      <c r="M8" s="51">
        <f t="shared" si="1"/>
        <v>0</v>
      </c>
      <c r="N8" s="41">
        <f t="shared" si="2"/>
        <v>100</v>
      </c>
    </row>
    <row r="9" spans="1:15" ht="13.5" thickBot="1" x14ac:dyDescent="0.25">
      <c r="B9" s="89"/>
      <c r="C9" s="93"/>
      <c r="D9" s="9" t="s">
        <v>25</v>
      </c>
      <c r="E9" s="9">
        <v>3</v>
      </c>
      <c r="F9" s="9">
        <v>3</v>
      </c>
      <c r="G9" s="9">
        <v>71</v>
      </c>
      <c r="H9" s="9">
        <v>75</v>
      </c>
      <c r="I9" s="9">
        <v>7</v>
      </c>
      <c r="J9" s="9">
        <v>0</v>
      </c>
      <c r="K9" s="40">
        <f t="shared" si="0"/>
        <v>0</v>
      </c>
      <c r="L9" s="9">
        <v>0</v>
      </c>
      <c r="M9" s="40">
        <f t="shared" si="1"/>
        <v>0</v>
      </c>
      <c r="N9" s="43">
        <f t="shared" si="2"/>
        <v>100</v>
      </c>
    </row>
    <row r="10" spans="1:15" x14ac:dyDescent="0.2">
      <c r="B10" s="89"/>
      <c r="C10" s="92">
        <v>16108</v>
      </c>
      <c r="D10" s="8" t="s">
        <v>27</v>
      </c>
      <c r="E10" s="8">
        <v>8</v>
      </c>
      <c r="F10" s="8">
        <v>8</v>
      </c>
      <c r="G10" s="8">
        <v>59</v>
      </c>
      <c r="H10" s="8">
        <v>69</v>
      </c>
      <c r="I10" s="25">
        <v>20</v>
      </c>
      <c r="J10" s="8">
        <v>0</v>
      </c>
      <c r="K10" s="38">
        <f t="shared" si="0"/>
        <v>0</v>
      </c>
      <c r="L10" s="8">
        <v>0</v>
      </c>
      <c r="M10" s="38">
        <f t="shared" si="1"/>
        <v>0</v>
      </c>
      <c r="N10" s="41">
        <f t="shared" si="2"/>
        <v>100</v>
      </c>
    </row>
    <row r="11" spans="1:15" ht="13.5" thickBot="1" x14ac:dyDescent="0.25">
      <c r="B11" s="89"/>
      <c r="C11" s="93"/>
      <c r="D11" s="9" t="s">
        <v>25</v>
      </c>
      <c r="E11" s="9">
        <v>3</v>
      </c>
      <c r="F11" s="9">
        <v>3</v>
      </c>
      <c r="G11" s="9">
        <v>61</v>
      </c>
      <c r="H11" s="9">
        <v>73</v>
      </c>
      <c r="I11" s="9">
        <v>18</v>
      </c>
      <c r="J11" s="9">
        <v>1</v>
      </c>
      <c r="K11" s="47">
        <f t="shared" si="0"/>
        <v>33.333333333333329</v>
      </c>
      <c r="L11" s="9">
        <v>1</v>
      </c>
      <c r="M11" s="47">
        <f t="shared" si="1"/>
        <v>33.333333333333329</v>
      </c>
      <c r="N11" s="66">
        <f t="shared" si="2"/>
        <v>66.666666666666657</v>
      </c>
      <c r="O11" t="s">
        <v>28</v>
      </c>
    </row>
    <row r="12" spans="1:15" x14ac:dyDescent="0.2">
      <c r="B12" s="28"/>
      <c r="C12" s="92">
        <v>16102</v>
      </c>
      <c r="D12" s="8" t="s">
        <v>29</v>
      </c>
      <c r="E12" s="8">
        <v>15</v>
      </c>
      <c r="F12" s="8">
        <v>15</v>
      </c>
      <c r="G12" s="8">
        <v>54</v>
      </c>
      <c r="H12" s="8">
        <v>63</v>
      </c>
      <c r="I12" s="8">
        <v>18</v>
      </c>
      <c r="J12" s="21">
        <v>8</v>
      </c>
      <c r="K12" s="49">
        <f t="shared" si="0"/>
        <v>53.333333333333336</v>
      </c>
      <c r="L12" s="25">
        <v>5</v>
      </c>
      <c r="M12" s="44">
        <f t="shared" si="1"/>
        <v>33.333333333333329</v>
      </c>
      <c r="N12" s="69">
        <f t="shared" si="2"/>
        <v>66.666666666666657</v>
      </c>
    </row>
    <row r="13" spans="1:15" x14ac:dyDescent="0.2">
      <c r="B13" s="28"/>
      <c r="C13" s="94"/>
      <c r="D13" s="6" t="s">
        <v>30</v>
      </c>
      <c r="E13" s="6">
        <v>17</v>
      </c>
      <c r="F13" s="6">
        <v>17</v>
      </c>
      <c r="G13" s="6">
        <v>75</v>
      </c>
      <c r="H13" s="6">
        <v>82</v>
      </c>
      <c r="I13" s="6">
        <v>13</v>
      </c>
      <c r="J13" s="6">
        <v>3</v>
      </c>
      <c r="K13" s="39">
        <f t="shared" si="0"/>
        <v>17.647058823529413</v>
      </c>
      <c r="L13" s="6">
        <v>0</v>
      </c>
      <c r="M13" s="39">
        <f t="shared" si="1"/>
        <v>0</v>
      </c>
      <c r="N13" s="42">
        <f t="shared" si="2"/>
        <v>100</v>
      </c>
    </row>
    <row r="14" spans="1:15" ht="13.5" thickBot="1" x14ac:dyDescent="0.25">
      <c r="B14" s="28"/>
      <c r="C14" s="93"/>
      <c r="D14" s="9" t="s">
        <v>31</v>
      </c>
      <c r="E14" s="9">
        <v>15</v>
      </c>
      <c r="F14" s="9">
        <v>15</v>
      </c>
      <c r="G14" s="9">
        <v>69</v>
      </c>
      <c r="H14" s="9">
        <v>74</v>
      </c>
      <c r="I14" s="9">
        <v>10</v>
      </c>
      <c r="J14" s="9">
        <v>3</v>
      </c>
      <c r="K14" s="40">
        <f t="shared" si="0"/>
        <v>20</v>
      </c>
      <c r="L14" s="9">
        <v>0</v>
      </c>
      <c r="M14" s="40">
        <f t="shared" si="1"/>
        <v>0</v>
      </c>
      <c r="N14" s="43">
        <f t="shared" si="2"/>
        <v>100</v>
      </c>
    </row>
    <row r="15" spans="1:15" x14ac:dyDescent="0.2">
      <c r="B15" s="89"/>
      <c r="C15" s="92">
        <v>16103</v>
      </c>
      <c r="D15" s="8" t="s">
        <v>12</v>
      </c>
      <c r="E15" s="8">
        <v>18</v>
      </c>
      <c r="F15" s="8">
        <v>18</v>
      </c>
      <c r="G15" s="8">
        <v>69</v>
      </c>
      <c r="H15" s="8">
        <v>72</v>
      </c>
      <c r="I15" s="8">
        <v>6</v>
      </c>
      <c r="J15" s="25">
        <v>5</v>
      </c>
      <c r="K15" s="38">
        <f t="shared" si="0"/>
        <v>27.777777777777779</v>
      </c>
      <c r="L15" s="8">
        <v>2</v>
      </c>
      <c r="M15" s="38">
        <f t="shared" si="1"/>
        <v>11.111111111111111</v>
      </c>
      <c r="N15" s="41">
        <f t="shared" si="2"/>
        <v>88.888888888888886</v>
      </c>
    </row>
    <row r="16" spans="1:15" ht="13.5" thickBot="1" x14ac:dyDescent="0.25">
      <c r="B16" s="89"/>
      <c r="C16" s="93"/>
      <c r="D16" s="9" t="s">
        <v>13</v>
      </c>
      <c r="E16" s="9">
        <v>15</v>
      </c>
      <c r="F16" s="9">
        <v>15</v>
      </c>
      <c r="G16" s="9">
        <v>62</v>
      </c>
      <c r="H16" s="9">
        <v>68</v>
      </c>
      <c r="I16" s="9">
        <v>12</v>
      </c>
      <c r="J16" s="27">
        <v>5</v>
      </c>
      <c r="K16" s="47">
        <f t="shared" si="0"/>
        <v>33.333333333333329</v>
      </c>
      <c r="L16" s="9">
        <v>2</v>
      </c>
      <c r="M16" s="40">
        <f t="shared" si="1"/>
        <v>13.333333333333334</v>
      </c>
      <c r="N16" s="43">
        <f t="shared" si="2"/>
        <v>86.666666666666671</v>
      </c>
    </row>
    <row r="17" spans="2:15" x14ac:dyDescent="0.2">
      <c r="B17" s="89"/>
      <c r="C17" s="92">
        <v>16104</v>
      </c>
      <c r="D17" s="8" t="s">
        <v>32</v>
      </c>
      <c r="E17" s="8">
        <v>15</v>
      </c>
      <c r="F17" s="8">
        <v>15</v>
      </c>
      <c r="G17" s="8">
        <v>54</v>
      </c>
      <c r="H17" s="8">
        <v>68</v>
      </c>
      <c r="I17" s="8">
        <v>11</v>
      </c>
      <c r="J17" s="21">
        <v>8</v>
      </c>
      <c r="K17" s="49">
        <f t="shared" si="0"/>
        <v>53.333333333333336</v>
      </c>
      <c r="L17" s="8">
        <v>2</v>
      </c>
      <c r="M17" s="38">
        <f t="shared" si="1"/>
        <v>13.333333333333334</v>
      </c>
      <c r="N17" s="41">
        <f t="shared" si="2"/>
        <v>86.666666666666671</v>
      </c>
      <c r="O17" t="s">
        <v>28</v>
      </c>
    </row>
    <row r="18" spans="2:15" x14ac:dyDescent="0.2">
      <c r="B18" s="89"/>
      <c r="C18" s="94"/>
      <c r="D18" s="6" t="s">
        <v>13</v>
      </c>
      <c r="E18" s="6">
        <v>6</v>
      </c>
      <c r="F18" s="6">
        <v>6</v>
      </c>
      <c r="G18" s="6">
        <v>49</v>
      </c>
      <c r="H18" s="6">
        <v>66</v>
      </c>
      <c r="I18" s="20">
        <v>35</v>
      </c>
      <c r="J18" s="6">
        <v>3</v>
      </c>
      <c r="K18" s="46">
        <f t="shared" si="0"/>
        <v>50</v>
      </c>
      <c r="L18" s="6">
        <v>0</v>
      </c>
      <c r="M18" s="39">
        <f t="shared" si="1"/>
        <v>0</v>
      </c>
      <c r="N18" s="42">
        <f t="shared" si="2"/>
        <v>100</v>
      </c>
    </row>
    <row r="19" spans="2:15" x14ac:dyDescent="0.2">
      <c r="B19" s="89"/>
      <c r="C19" s="94"/>
      <c r="D19" s="12" t="s">
        <v>27</v>
      </c>
      <c r="E19" s="12">
        <v>4</v>
      </c>
      <c r="F19" s="12">
        <v>4</v>
      </c>
      <c r="G19" s="12">
        <v>89</v>
      </c>
      <c r="H19" s="12">
        <v>86</v>
      </c>
      <c r="I19" s="12">
        <v>6</v>
      </c>
      <c r="J19" s="12">
        <v>0</v>
      </c>
      <c r="K19" s="39">
        <f t="shared" si="0"/>
        <v>0</v>
      </c>
      <c r="L19" s="12">
        <v>0</v>
      </c>
      <c r="M19" s="39">
        <f t="shared" si="1"/>
        <v>0</v>
      </c>
      <c r="N19" s="42">
        <f t="shared" si="2"/>
        <v>100</v>
      </c>
    </row>
    <row r="20" spans="2:15" ht="13.5" thickBot="1" x14ac:dyDescent="0.25">
      <c r="B20" s="29"/>
      <c r="C20" s="93"/>
      <c r="D20" s="9" t="s">
        <v>15</v>
      </c>
      <c r="E20" s="13">
        <v>10</v>
      </c>
      <c r="F20" s="13">
        <v>10</v>
      </c>
      <c r="G20" s="30">
        <v>35</v>
      </c>
      <c r="H20" s="31">
        <v>52</v>
      </c>
      <c r="I20" s="32">
        <v>34</v>
      </c>
      <c r="J20" s="32">
        <v>9</v>
      </c>
      <c r="K20" s="48">
        <f t="shared" si="0"/>
        <v>90</v>
      </c>
      <c r="L20" s="33">
        <v>5</v>
      </c>
      <c r="M20" s="48">
        <f t="shared" si="1"/>
        <v>50</v>
      </c>
      <c r="N20" s="67">
        <f t="shared" si="2"/>
        <v>50</v>
      </c>
    </row>
    <row r="21" spans="2:15" x14ac:dyDescent="0.2">
      <c r="B21" s="89"/>
      <c r="C21" s="95">
        <v>16105</v>
      </c>
      <c r="D21" s="8" t="s">
        <v>27</v>
      </c>
      <c r="E21" s="34">
        <v>20</v>
      </c>
      <c r="F21" s="34">
        <v>20</v>
      </c>
      <c r="G21" s="34">
        <v>70</v>
      </c>
      <c r="H21" s="34">
        <v>72</v>
      </c>
      <c r="I21" s="34">
        <v>2</v>
      </c>
      <c r="J21" s="34">
        <v>3</v>
      </c>
      <c r="K21" s="38">
        <f t="shared" si="0"/>
        <v>15</v>
      </c>
      <c r="L21" s="34">
        <v>1</v>
      </c>
      <c r="M21" s="38">
        <f t="shared" si="1"/>
        <v>5</v>
      </c>
      <c r="N21" s="41">
        <f t="shared" si="2"/>
        <v>95</v>
      </c>
    </row>
    <row r="22" spans="2:15" ht="13.5" thickBot="1" x14ac:dyDescent="0.25">
      <c r="B22" s="89"/>
      <c r="C22" s="96"/>
      <c r="D22" s="9" t="s">
        <v>25</v>
      </c>
      <c r="E22" s="13">
        <v>6</v>
      </c>
      <c r="F22" s="13">
        <v>6</v>
      </c>
      <c r="G22" s="13">
        <v>59</v>
      </c>
      <c r="H22" s="13">
        <v>68</v>
      </c>
      <c r="I22" s="13">
        <v>17</v>
      </c>
      <c r="J22" s="13">
        <v>2</v>
      </c>
      <c r="K22" s="47">
        <f t="shared" si="0"/>
        <v>33.333333333333329</v>
      </c>
      <c r="L22" s="13">
        <v>0</v>
      </c>
      <c r="M22" s="40">
        <f t="shared" si="1"/>
        <v>0</v>
      </c>
      <c r="N22" s="43">
        <f t="shared" si="2"/>
        <v>100</v>
      </c>
    </row>
    <row r="23" spans="2:15" x14ac:dyDescent="0.2">
      <c r="B23" s="89"/>
      <c r="C23" s="95">
        <v>16106</v>
      </c>
      <c r="D23" s="8" t="s">
        <v>12</v>
      </c>
      <c r="E23" s="34">
        <v>12</v>
      </c>
      <c r="F23" s="34">
        <v>12</v>
      </c>
      <c r="G23" s="34">
        <v>56</v>
      </c>
      <c r="H23" s="34">
        <v>69</v>
      </c>
      <c r="I23" s="35">
        <v>24</v>
      </c>
      <c r="J23" s="35">
        <v>7</v>
      </c>
      <c r="K23" s="49">
        <f t="shared" si="0"/>
        <v>58.333333333333336</v>
      </c>
      <c r="L23" s="34">
        <v>0</v>
      </c>
      <c r="M23" s="38">
        <f t="shared" si="1"/>
        <v>0</v>
      </c>
      <c r="N23" s="41">
        <f t="shared" si="2"/>
        <v>100</v>
      </c>
    </row>
    <row r="24" spans="2:15" ht="13.5" thickBot="1" x14ac:dyDescent="0.25">
      <c r="B24" s="90"/>
      <c r="C24" s="96"/>
      <c r="D24" s="9" t="s">
        <v>13</v>
      </c>
      <c r="E24" s="13">
        <v>3</v>
      </c>
      <c r="F24" s="13">
        <v>3</v>
      </c>
      <c r="G24" s="13">
        <v>69</v>
      </c>
      <c r="H24" s="13">
        <v>76</v>
      </c>
      <c r="I24" s="13">
        <v>14</v>
      </c>
      <c r="J24" s="13">
        <v>0</v>
      </c>
      <c r="K24" s="40">
        <f t="shared" si="0"/>
        <v>0</v>
      </c>
      <c r="L24" s="13">
        <v>0</v>
      </c>
      <c r="M24" s="40">
        <f t="shared" si="1"/>
        <v>0</v>
      </c>
      <c r="N24" s="43">
        <f t="shared" si="2"/>
        <v>100</v>
      </c>
    </row>
  </sheetData>
  <mergeCells count="13">
    <mergeCell ref="B8:B11"/>
    <mergeCell ref="B6:B7"/>
    <mergeCell ref="G4:M4"/>
    <mergeCell ref="C6:C7"/>
    <mergeCell ref="C8:C9"/>
    <mergeCell ref="C10:C11"/>
    <mergeCell ref="C12:C14"/>
    <mergeCell ref="B15:B19"/>
    <mergeCell ref="B21:B24"/>
    <mergeCell ref="C15:C16"/>
    <mergeCell ref="C17:C20"/>
    <mergeCell ref="C21:C22"/>
    <mergeCell ref="C23:C24"/>
  </mergeCells>
  <phoneticPr fontId="0" type="noConversion"/>
  <conditionalFormatting sqref="G6:H24">
    <cfRule type="cellIs" dxfId="2" priority="1" stopIfTrue="1" operator="lessThan">
      <formula>55</formula>
    </cfRule>
  </conditionalFormatting>
  <pageMargins left="0" right="0" top="0" bottom="0" header="0" footer="0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3:O15"/>
  <sheetViews>
    <sheetView rightToLeft="1" workbookViewId="0">
      <selection activeCell="F22" sqref="F22"/>
    </sheetView>
  </sheetViews>
  <sheetFormatPr defaultRowHeight="12.75" x14ac:dyDescent="0.2"/>
  <cols>
    <col min="1" max="1" width="7.28515625" customWidth="1"/>
    <col min="2" max="2" width="10.5703125" bestFit="1" customWidth="1"/>
    <col min="3" max="3" width="6.28515625" customWidth="1"/>
    <col min="4" max="4" width="5.28515625" bestFit="1" customWidth="1"/>
    <col min="5" max="5" width="11.28515625" customWidth="1"/>
    <col min="6" max="6" width="9.85546875" customWidth="1"/>
    <col min="7" max="7" width="7" bestFit="1" customWidth="1"/>
    <col min="8" max="8" width="8.140625" bestFit="1" customWidth="1"/>
    <col min="9" max="9" width="7" bestFit="1" customWidth="1"/>
    <col min="10" max="10" width="10.140625" customWidth="1"/>
    <col min="12" max="12" width="10.5703125" customWidth="1"/>
    <col min="14" max="14" width="13.85546875" customWidth="1"/>
  </cols>
  <sheetData>
    <row r="3" spans="1:15" ht="18" x14ac:dyDescent="0.25">
      <c r="C3" s="2" t="s">
        <v>20</v>
      </c>
      <c r="D3" s="1"/>
      <c r="E3" s="1"/>
    </row>
    <row r="4" spans="1:15" ht="15.75" x14ac:dyDescent="0.25">
      <c r="A4" s="10" t="s">
        <v>37</v>
      </c>
    </row>
    <row r="5" spans="1:15" ht="13.5" thickBot="1" x14ac:dyDescent="0.25">
      <c r="G5" s="91" t="s">
        <v>0</v>
      </c>
      <c r="H5" s="91"/>
      <c r="I5" s="91"/>
      <c r="J5" s="91"/>
      <c r="K5" s="91"/>
      <c r="L5" s="91"/>
      <c r="M5" s="91"/>
    </row>
    <row r="6" spans="1:15" ht="64.5" customHeight="1" thickBot="1" x14ac:dyDescent="0.25">
      <c r="B6" s="3" t="s">
        <v>1</v>
      </c>
      <c r="C6" s="3" t="s">
        <v>2</v>
      </c>
      <c r="D6" s="3" t="s">
        <v>3</v>
      </c>
      <c r="E6" s="3" t="s">
        <v>9</v>
      </c>
      <c r="F6" s="3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46</v>
      </c>
      <c r="L6" s="3" t="s">
        <v>21</v>
      </c>
      <c r="M6" s="3" t="s">
        <v>47</v>
      </c>
      <c r="N6" s="3" t="s">
        <v>48</v>
      </c>
    </row>
    <row r="7" spans="1:15" x14ac:dyDescent="0.2">
      <c r="B7" s="103"/>
      <c r="C7" s="92">
        <v>2104</v>
      </c>
      <c r="D7" s="8" t="s">
        <v>29</v>
      </c>
      <c r="E7" s="34">
        <v>19</v>
      </c>
      <c r="F7" s="8">
        <v>11</v>
      </c>
      <c r="G7" s="11">
        <v>34</v>
      </c>
      <c r="H7" s="8">
        <v>48</v>
      </c>
      <c r="I7" s="79">
        <v>33</v>
      </c>
      <c r="J7" s="21">
        <v>10</v>
      </c>
      <c r="K7" s="49">
        <f t="shared" ref="K7:K15" si="0">J7/F7*100</f>
        <v>90.909090909090907</v>
      </c>
      <c r="L7" s="21">
        <v>9</v>
      </c>
      <c r="M7" s="49">
        <f t="shared" ref="M7:M15" si="1">L7/F7*100</f>
        <v>81.818181818181827</v>
      </c>
      <c r="N7" s="70">
        <f t="shared" ref="N7:N15" si="2">(F7-L7)/E7*100</f>
        <v>10.526315789473683</v>
      </c>
    </row>
    <row r="8" spans="1:15" x14ac:dyDescent="0.2">
      <c r="B8" s="104"/>
      <c r="C8" s="94"/>
      <c r="D8" s="6" t="s">
        <v>30</v>
      </c>
      <c r="E8" s="12">
        <v>24</v>
      </c>
      <c r="F8" s="6">
        <v>23</v>
      </c>
      <c r="G8" s="6">
        <v>54</v>
      </c>
      <c r="H8" s="6">
        <v>65</v>
      </c>
      <c r="I8" s="78">
        <v>23</v>
      </c>
      <c r="J8" s="20">
        <v>12</v>
      </c>
      <c r="K8" s="46">
        <f t="shared" si="0"/>
        <v>52.173913043478258</v>
      </c>
      <c r="L8" s="19">
        <v>6</v>
      </c>
      <c r="M8" s="39">
        <f t="shared" si="1"/>
        <v>26.086956521739129</v>
      </c>
      <c r="N8" s="68">
        <f t="shared" si="2"/>
        <v>70.833333333333343</v>
      </c>
    </row>
    <row r="9" spans="1:15" ht="13.5" thickBot="1" x14ac:dyDescent="0.25">
      <c r="B9" s="89"/>
      <c r="C9" s="93"/>
      <c r="D9" s="9" t="s">
        <v>31</v>
      </c>
      <c r="E9" s="13">
        <v>32</v>
      </c>
      <c r="F9" s="9">
        <v>31</v>
      </c>
      <c r="G9" s="9">
        <v>67</v>
      </c>
      <c r="H9" s="9">
        <v>75</v>
      </c>
      <c r="I9" s="9">
        <v>16</v>
      </c>
      <c r="J9" s="27">
        <v>4</v>
      </c>
      <c r="K9" s="40">
        <f t="shared" si="0"/>
        <v>12.903225806451612</v>
      </c>
      <c r="L9" s="9">
        <v>3</v>
      </c>
      <c r="M9" s="40">
        <f t="shared" si="1"/>
        <v>9.67741935483871</v>
      </c>
      <c r="N9" s="43">
        <f t="shared" si="2"/>
        <v>87.5</v>
      </c>
    </row>
    <row r="10" spans="1:15" x14ac:dyDescent="0.2">
      <c r="B10" s="89"/>
      <c r="C10" s="92">
        <v>2102</v>
      </c>
      <c r="D10" s="8" t="s">
        <v>12</v>
      </c>
      <c r="E10" s="34">
        <v>32</v>
      </c>
      <c r="F10" s="8">
        <v>31</v>
      </c>
      <c r="G10" s="8">
        <v>64</v>
      </c>
      <c r="H10" s="8">
        <v>71</v>
      </c>
      <c r="I10" s="8">
        <v>14</v>
      </c>
      <c r="J10" s="21">
        <v>8</v>
      </c>
      <c r="K10" s="38">
        <f t="shared" si="0"/>
        <v>25.806451612903224</v>
      </c>
      <c r="L10" s="25">
        <v>4</v>
      </c>
      <c r="M10" s="38">
        <f t="shared" si="1"/>
        <v>12.903225806451612</v>
      </c>
      <c r="N10" s="41">
        <f t="shared" si="2"/>
        <v>84.375</v>
      </c>
      <c r="O10" t="s">
        <v>53</v>
      </c>
    </row>
    <row r="11" spans="1:15" ht="13.5" thickBot="1" x14ac:dyDescent="0.25">
      <c r="B11" s="28"/>
      <c r="C11" s="93"/>
      <c r="D11" s="9" t="s">
        <v>13</v>
      </c>
      <c r="E11" s="13">
        <v>17</v>
      </c>
      <c r="F11" s="9">
        <v>15</v>
      </c>
      <c r="G11" s="9">
        <v>62</v>
      </c>
      <c r="H11" s="9">
        <v>63</v>
      </c>
      <c r="I11" s="9">
        <v>13</v>
      </c>
      <c r="J11" s="27">
        <v>4</v>
      </c>
      <c r="K11" s="40">
        <f t="shared" si="0"/>
        <v>26.666666666666668</v>
      </c>
      <c r="L11" s="9">
        <v>3</v>
      </c>
      <c r="M11" s="40">
        <f t="shared" si="1"/>
        <v>20</v>
      </c>
      <c r="N11" s="43">
        <f t="shared" si="2"/>
        <v>70.588235294117652</v>
      </c>
      <c r="O11" t="s">
        <v>54</v>
      </c>
    </row>
    <row r="12" spans="1:15" x14ac:dyDescent="0.2">
      <c r="B12" s="28"/>
      <c r="C12" s="92">
        <v>2103</v>
      </c>
      <c r="D12" s="8" t="s">
        <v>27</v>
      </c>
      <c r="E12" s="34">
        <v>29</v>
      </c>
      <c r="F12" s="8">
        <v>29</v>
      </c>
      <c r="G12" s="8">
        <v>65</v>
      </c>
      <c r="H12" s="8">
        <v>71</v>
      </c>
      <c r="I12" s="8">
        <v>14</v>
      </c>
      <c r="J12" s="25">
        <v>6</v>
      </c>
      <c r="K12" s="38">
        <f t="shared" si="0"/>
        <v>20.689655172413794</v>
      </c>
      <c r="L12" s="8">
        <v>2</v>
      </c>
      <c r="M12" s="38">
        <f t="shared" si="1"/>
        <v>6.8965517241379306</v>
      </c>
      <c r="N12" s="41">
        <f t="shared" si="2"/>
        <v>93.103448275862064</v>
      </c>
    </row>
    <row r="13" spans="1:15" x14ac:dyDescent="0.2">
      <c r="B13" s="28"/>
      <c r="C13" s="94"/>
      <c r="D13" s="6" t="s">
        <v>25</v>
      </c>
      <c r="E13" s="12">
        <v>15</v>
      </c>
      <c r="F13" s="6">
        <v>14</v>
      </c>
      <c r="G13" s="6">
        <v>61</v>
      </c>
      <c r="H13" s="6">
        <v>65</v>
      </c>
      <c r="I13" s="6">
        <v>11</v>
      </c>
      <c r="J13" s="19">
        <v>4</v>
      </c>
      <c r="K13" s="39">
        <f t="shared" si="0"/>
        <v>28.571428571428569</v>
      </c>
      <c r="L13" s="6">
        <v>3</v>
      </c>
      <c r="M13" s="39">
        <f t="shared" si="1"/>
        <v>21.428571428571427</v>
      </c>
      <c r="N13" s="68">
        <f t="shared" si="2"/>
        <v>73.333333333333329</v>
      </c>
    </row>
    <row r="14" spans="1:15" ht="13.5" thickBot="1" x14ac:dyDescent="0.25">
      <c r="B14" s="62"/>
      <c r="C14" s="93"/>
      <c r="D14" s="9" t="s">
        <v>15</v>
      </c>
      <c r="E14" s="13">
        <v>17</v>
      </c>
      <c r="F14" s="9">
        <v>8</v>
      </c>
      <c r="G14" s="9">
        <v>54</v>
      </c>
      <c r="H14" s="9">
        <v>67</v>
      </c>
      <c r="I14" s="80">
        <v>25</v>
      </c>
      <c r="J14" s="27">
        <v>4</v>
      </c>
      <c r="K14" s="48">
        <f t="shared" si="0"/>
        <v>50</v>
      </c>
      <c r="L14" s="9">
        <v>1</v>
      </c>
      <c r="M14" s="40">
        <f t="shared" si="1"/>
        <v>12.5</v>
      </c>
      <c r="N14" s="67">
        <f t="shared" si="2"/>
        <v>41.17647058823529</v>
      </c>
    </row>
    <row r="15" spans="1:15" ht="13.5" thickBot="1" x14ac:dyDescent="0.25">
      <c r="B15" s="73"/>
      <c r="C15" s="74"/>
      <c r="D15" s="75" t="s">
        <v>43</v>
      </c>
      <c r="E15" s="75">
        <v>7</v>
      </c>
      <c r="F15" s="75">
        <v>5</v>
      </c>
      <c r="G15" s="75">
        <v>52</v>
      </c>
      <c r="H15" s="75">
        <v>68</v>
      </c>
      <c r="I15" s="81">
        <v>32</v>
      </c>
      <c r="J15" s="76">
        <v>0</v>
      </c>
      <c r="K15" s="77">
        <f t="shared" si="0"/>
        <v>0</v>
      </c>
      <c r="L15" s="75">
        <v>2</v>
      </c>
      <c r="M15" s="77">
        <f t="shared" si="1"/>
        <v>40</v>
      </c>
      <c r="N15" s="71">
        <f t="shared" si="2"/>
        <v>42.857142857142854</v>
      </c>
    </row>
  </sheetData>
  <mergeCells count="6">
    <mergeCell ref="C12:C14"/>
    <mergeCell ref="C10:C11"/>
    <mergeCell ref="G5:M5"/>
    <mergeCell ref="B7:B8"/>
    <mergeCell ref="B9:B10"/>
    <mergeCell ref="C7:C9"/>
  </mergeCells>
  <phoneticPr fontId="0" type="noConversion"/>
  <conditionalFormatting sqref="G7:H15">
    <cfRule type="cellIs" dxfId="1" priority="1" stopIfTrue="1" operator="lessThan">
      <formula>55</formula>
    </cfRule>
  </conditionalFormatting>
  <pageMargins left="0" right="0" top="0" bottom="0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3:N7"/>
  <sheetViews>
    <sheetView rightToLeft="1" workbookViewId="0">
      <selection activeCell="H20" sqref="H20"/>
    </sheetView>
  </sheetViews>
  <sheetFormatPr defaultRowHeight="12.75" x14ac:dyDescent="0.2"/>
  <cols>
    <col min="2" max="2" width="8.140625" bestFit="1" customWidth="1"/>
    <col min="3" max="3" width="7.140625" customWidth="1"/>
    <col min="4" max="4" width="5.28515625" bestFit="1" customWidth="1"/>
    <col min="5" max="5" width="11.28515625" customWidth="1"/>
    <col min="6" max="6" width="9.85546875" customWidth="1"/>
    <col min="7" max="7" width="7" bestFit="1" customWidth="1"/>
    <col min="8" max="8" width="8.7109375" customWidth="1"/>
    <col min="9" max="9" width="7" bestFit="1" customWidth="1"/>
    <col min="10" max="10" width="10.140625" customWidth="1"/>
    <col min="12" max="12" width="11.140625" customWidth="1"/>
    <col min="14" max="14" width="14.42578125" customWidth="1"/>
  </cols>
  <sheetData>
    <row r="3" spans="1:14" ht="18" x14ac:dyDescent="0.25">
      <c r="C3" s="2" t="s">
        <v>20</v>
      </c>
      <c r="D3" s="1"/>
      <c r="E3" s="1"/>
    </row>
    <row r="4" spans="1:14" ht="15.75" x14ac:dyDescent="0.25">
      <c r="A4" s="10" t="s">
        <v>36</v>
      </c>
    </row>
    <row r="5" spans="1:14" ht="13.5" thickBot="1" x14ac:dyDescent="0.25">
      <c r="G5" s="91" t="s">
        <v>0</v>
      </c>
      <c r="H5" s="91"/>
      <c r="I5" s="91"/>
      <c r="J5" s="91"/>
      <c r="K5" s="91"/>
      <c r="L5" s="91"/>
      <c r="M5" s="91"/>
    </row>
    <row r="6" spans="1:14" ht="65.25" customHeight="1" thickBot="1" x14ac:dyDescent="0.25">
      <c r="B6" s="3" t="s">
        <v>1</v>
      </c>
      <c r="C6" s="3" t="s">
        <v>2</v>
      </c>
      <c r="D6" s="3" t="s">
        <v>3</v>
      </c>
      <c r="E6" s="3" t="s">
        <v>9</v>
      </c>
      <c r="F6" s="3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46</v>
      </c>
      <c r="L6" s="3" t="s">
        <v>21</v>
      </c>
      <c r="M6" s="3" t="s">
        <v>47</v>
      </c>
      <c r="N6" s="3" t="s">
        <v>48</v>
      </c>
    </row>
    <row r="7" spans="1:14" ht="13.5" thickBot="1" x14ac:dyDescent="0.25">
      <c r="B7" s="15"/>
      <c r="C7" s="16">
        <v>34114</v>
      </c>
      <c r="D7" s="16" t="s">
        <v>15</v>
      </c>
      <c r="E7" s="16">
        <v>17</v>
      </c>
      <c r="F7" s="16">
        <v>10</v>
      </c>
      <c r="G7" s="22">
        <v>54</v>
      </c>
      <c r="H7" s="16">
        <v>61</v>
      </c>
      <c r="I7" s="16">
        <v>14</v>
      </c>
      <c r="J7" s="22">
        <v>5</v>
      </c>
      <c r="K7" s="60">
        <f>J7/F7*100</f>
        <v>50</v>
      </c>
      <c r="L7" s="16">
        <v>3</v>
      </c>
      <c r="M7" s="61">
        <f>L7/F7*100</f>
        <v>30</v>
      </c>
      <c r="N7" s="71">
        <f>(F7-L7)/E7*100</f>
        <v>41.17647058823529</v>
      </c>
    </row>
  </sheetData>
  <mergeCells count="1">
    <mergeCell ref="G5:M5"/>
  </mergeCells>
  <phoneticPr fontId="12" type="noConversion"/>
  <pageMargins left="0" right="0" top="0" bottom="0" header="0" footer="0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O20"/>
  <sheetViews>
    <sheetView rightToLeft="1" workbookViewId="0">
      <selection activeCell="L22" sqref="L22:L23"/>
    </sheetView>
  </sheetViews>
  <sheetFormatPr defaultRowHeight="12.75" x14ac:dyDescent="0.2"/>
  <cols>
    <col min="2" max="2" width="7.85546875" bestFit="1" customWidth="1"/>
    <col min="3" max="3" width="6.7109375" customWidth="1"/>
    <col min="4" max="4" width="5.28515625" bestFit="1" customWidth="1"/>
    <col min="5" max="5" width="12.140625" customWidth="1"/>
    <col min="6" max="6" width="9.85546875" customWidth="1"/>
    <col min="7" max="7" width="7" bestFit="1" customWidth="1"/>
    <col min="8" max="8" width="8.140625" bestFit="1" customWidth="1"/>
    <col min="9" max="9" width="7" bestFit="1" customWidth="1"/>
    <col min="10" max="10" width="10.28515625" customWidth="1"/>
    <col min="12" max="12" width="11.42578125" customWidth="1"/>
    <col min="14" max="14" width="14.42578125" customWidth="1"/>
  </cols>
  <sheetData>
    <row r="1" spans="1:15" x14ac:dyDescent="0.2">
      <c r="A1" s="23"/>
    </row>
    <row r="3" spans="1:15" ht="18" x14ac:dyDescent="0.25">
      <c r="C3" s="2" t="s">
        <v>20</v>
      </c>
      <c r="D3" s="1"/>
      <c r="E3" s="1"/>
    </row>
    <row r="4" spans="1:15" ht="15.75" x14ac:dyDescent="0.25">
      <c r="A4" s="10" t="s">
        <v>45</v>
      </c>
    </row>
    <row r="5" spans="1:15" ht="13.5" thickBot="1" x14ac:dyDescent="0.25">
      <c r="G5" s="91" t="s">
        <v>0</v>
      </c>
      <c r="H5" s="91"/>
      <c r="I5" s="91"/>
      <c r="J5" s="91"/>
      <c r="K5" s="91"/>
      <c r="L5" s="91"/>
      <c r="M5" s="91"/>
    </row>
    <row r="6" spans="1:15" ht="64.5" customHeight="1" thickBot="1" x14ac:dyDescent="0.25">
      <c r="B6" s="3" t="s">
        <v>1</v>
      </c>
      <c r="C6" s="3" t="s">
        <v>2</v>
      </c>
      <c r="D6" s="3" t="s">
        <v>3</v>
      </c>
      <c r="E6" s="3" t="s">
        <v>9</v>
      </c>
      <c r="F6" s="3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46</v>
      </c>
      <c r="L6" s="3" t="s">
        <v>21</v>
      </c>
      <c r="M6" s="3" t="s">
        <v>47</v>
      </c>
      <c r="N6" s="3" t="s">
        <v>48</v>
      </c>
      <c r="O6" s="24"/>
    </row>
    <row r="7" spans="1:15" x14ac:dyDescent="0.2">
      <c r="B7" s="52"/>
      <c r="C7" s="100">
        <v>5104</v>
      </c>
      <c r="D7" s="8" t="s">
        <v>31</v>
      </c>
      <c r="E7" s="8">
        <v>32</v>
      </c>
      <c r="F7" s="8">
        <v>32</v>
      </c>
      <c r="G7" s="8">
        <v>86</v>
      </c>
      <c r="H7" s="8">
        <v>90</v>
      </c>
      <c r="I7" s="8">
        <v>4</v>
      </c>
      <c r="J7" s="8">
        <v>0</v>
      </c>
      <c r="K7" s="38">
        <f>J7/F7*100</f>
        <v>0</v>
      </c>
      <c r="L7" s="8">
        <v>0</v>
      </c>
      <c r="M7" s="38">
        <f>L7/F7*100</f>
        <v>0</v>
      </c>
      <c r="N7" s="41">
        <f>(F7-L7)/E7*100</f>
        <v>100</v>
      </c>
      <c r="O7" s="24"/>
    </row>
    <row r="8" spans="1:15" x14ac:dyDescent="0.2">
      <c r="B8" s="53"/>
      <c r="C8" s="105"/>
      <c r="D8" s="6" t="s">
        <v>30</v>
      </c>
      <c r="E8" s="6">
        <v>25</v>
      </c>
      <c r="F8" s="6">
        <v>24</v>
      </c>
      <c r="G8" s="6">
        <v>82</v>
      </c>
      <c r="H8" s="6">
        <v>86</v>
      </c>
      <c r="I8" s="6">
        <v>4</v>
      </c>
      <c r="J8" s="6">
        <v>0</v>
      </c>
      <c r="K8" s="39">
        <f>J8/F8*100</f>
        <v>0</v>
      </c>
      <c r="L8" s="6">
        <v>0</v>
      </c>
      <c r="M8" s="39">
        <f>L8/F8*100</f>
        <v>0</v>
      </c>
      <c r="N8" s="42">
        <f>(F8-L8)/E8*100</f>
        <v>96</v>
      </c>
      <c r="O8" s="24"/>
    </row>
    <row r="9" spans="1:15" ht="13.5" thickBot="1" x14ac:dyDescent="0.25">
      <c r="B9" s="54"/>
      <c r="C9" s="101"/>
      <c r="D9" s="9" t="s">
        <v>29</v>
      </c>
      <c r="E9" s="9">
        <v>23</v>
      </c>
      <c r="F9" s="9">
        <v>17</v>
      </c>
      <c r="G9" s="9">
        <v>63</v>
      </c>
      <c r="H9" s="9">
        <v>67</v>
      </c>
      <c r="I9" s="9">
        <v>4</v>
      </c>
      <c r="J9" s="9">
        <v>0</v>
      </c>
      <c r="K9" s="40">
        <f>J9/F9*100</f>
        <v>0</v>
      </c>
      <c r="L9" s="9">
        <v>0</v>
      </c>
      <c r="M9" s="40">
        <f>L9/F9*100</f>
        <v>0</v>
      </c>
      <c r="N9" s="66">
        <f>(F9-L9)/E9*100</f>
        <v>73.91304347826086</v>
      </c>
      <c r="O9" s="24"/>
    </row>
    <row r="10" spans="1:15" ht="13.5" thickBot="1" x14ac:dyDescent="0.25">
      <c r="B10" s="55"/>
      <c r="C10" s="56"/>
      <c r="D10" s="57"/>
      <c r="E10" s="57"/>
      <c r="F10" s="57"/>
      <c r="G10" s="57"/>
      <c r="H10" s="57"/>
      <c r="I10" s="57"/>
      <c r="J10" s="57"/>
      <c r="K10" s="58"/>
      <c r="L10" s="57"/>
      <c r="M10" s="57"/>
      <c r="N10" s="59"/>
      <c r="O10" s="24"/>
    </row>
    <row r="11" spans="1:15" x14ac:dyDescent="0.2">
      <c r="B11" s="52"/>
      <c r="C11" s="100">
        <v>5205</v>
      </c>
      <c r="D11" s="8" t="s">
        <v>12</v>
      </c>
      <c r="E11" s="8">
        <v>33</v>
      </c>
      <c r="F11" s="8">
        <v>33</v>
      </c>
      <c r="G11" s="8">
        <v>72</v>
      </c>
      <c r="H11" s="8">
        <v>77</v>
      </c>
      <c r="I11" s="8">
        <v>5</v>
      </c>
      <c r="J11" s="8">
        <v>0</v>
      </c>
      <c r="K11" s="38">
        <f>J11/F11*100</f>
        <v>0</v>
      </c>
      <c r="L11" s="8">
        <v>1</v>
      </c>
      <c r="M11" s="38">
        <f>L11/F11*100</f>
        <v>3.0303030303030303</v>
      </c>
      <c r="N11" s="41">
        <f>(F11-L11)/E11*100</f>
        <v>96.969696969696969</v>
      </c>
      <c r="O11" s="24"/>
    </row>
    <row r="12" spans="1:15" ht="13.5" thickBot="1" x14ac:dyDescent="0.25">
      <c r="B12" s="54"/>
      <c r="C12" s="101">
        <v>5205</v>
      </c>
      <c r="D12" s="9" t="s">
        <v>13</v>
      </c>
      <c r="E12" s="9">
        <v>21</v>
      </c>
      <c r="F12" s="9">
        <v>19</v>
      </c>
      <c r="G12" s="9">
        <v>68</v>
      </c>
      <c r="H12" s="9">
        <v>74</v>
      </c>
      <c r="I12" s="9">
        <v>7</v>
      </c>
      <c r="J12" s="9">
        <v>0</v>
      </c>
      <c r="K12" s="40">
        <f>J12/F12*100</f>
        <v>0</v>
      </c>
      <c r="L12" s="9">
        <v>0</v>
      </c>
      <c r="M12" s="40">
        <f>L12/F12*100</f>
        <v>0</v>
      </c>
      <c r="N12" s="43">
        <f>(F12-L12)/E12*100</f>
        <v>90.476190476190482</v>
      </c>
      <c r="O12" s="24"/>
    </row>
    <row r="13" spans="1:15" ht="13.5" thickBot="1" x14ac:dyDescent="0.25"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9"/>
      <c r="O13" s="24"/>
    </row>
    <row r="14" spans="1:15" x14ac:dyDescent="0.2">
      <c r="B14" s="52"/>
      <c r="C14" s="100">
        <v>5105</v>
      </c>
      <c r="D14" s="8" t="s">
        <v>15</v>
      </c>
      <c r="E14" s="34">
        <v>17</v>
      </c>
      <c r="F14" s="8">
        <v>14</v>
      </c>
      <c r="G14" s="8">
        <v>58</v>
      </c>
      <c r="H14" s="8">
        <v>68</v>
      </c>
      <c r="I14" s="8">
        <v>10</v>
      </c>
      <c r="J14" s="8">
        <v>0</v>
      </c>
      <c r="K14" s="38">
        <f>J14/F14*100</f>
        <v>0</v>
      </c>
      <c r="L14" s="8">
        <v>0</v>
      </c>
      <c r="M14" s="38">
        <f>L14/F14*100</f>
        <v>0</v>
      </c>
      <c r="N14" s="41">
        <f>(F14-L14)/E14*100</f>
        <v>82.35294117647058</v>
      </c>
      <c r="O14" s="24"/>
    </row>
    <row r="15" spans="1:15" x14ac:dyDescent="0.2">
      <c r="B15" s="53"/>
      <c r="C15" s="105">
        <v>5105</v>
      </c>
      <c r="D15" s="6" t="s">
        <v>25</v>
      </c>
      <c r="E15" s="12">
        <v>15</v>
      </c>
      <c r="F15" s="6">
        <v>12</v>
      </c>
      <c r="G15" s="6">
        <v>57</v>
      </c>
      <c r="H15" s="6">
        <v>64</v>
      </c>
      <c r="I15" s="6">
        <v>7</v>
      </c>
      <c r="J15" s="6">
        <v>3</v>
      </c>
      <c r="K15" s="39">
        <f>J15/F15*100</f>
        <v>25</v>
      </c>
      <c r="L15" s="6">
        <v>3</v>
      </c>
      <c r="M15" s="39">
        <f>L15/F15*100</f>
        <v>25</v>
      </c>
      <c r="N15" s="72">
        <f>(F15-L15)/E15*100</f>
        <v>60</v>
      </c>
      <c r="O15" s="24"/>
    </row>
    <row r="16" spans="1:15" ht="13.5" thickBot="1" x14ac:dyDescent="0.25">
      <c r="B16" s="54"/>
      <c r="C16" s="101">
        <v>5105</v>
      </c>
      <c r="D16" s="9" t="s">
        <v>27</v>
      </c>
      <c r="E16" s="13">
        <v>29</v>
      </c>
      <c r="F16" s="9">
        <v>29</v>
      </c>
      <c r="G16" s="9">
        <v>72</v>
      </c>
      <c r="H16" s="9">
        <v>73</v>
      </c>
      <c r="I16" s="9">
        <v>1</v>
      </c>
      <c r="J16" s="9">
        <v>2</v>
      </c>
      <c r="K16" s="40">
        <f>J16/F16*100</f>
        <v>6.8965517241379306</v>
      </c>
      <c r="L16" s="9">
        <v>2</v>
      </c>
      <c r="M16" s="40">
        <f>L16/F16*100</f>
        <v>6.8965517241379306</v>
      </c>
      <c r="N16" s="43">
        <f>(F16-L16)/E16*100</f>
        <v>93.103448275862064</v>
      </c>
      <c r="O16" s="24"/>
    </row>
    <row r="17" spans="2:15" ht="13.5" thickBot="1" x14ac:dyDescent="0.25">
      <c r="B17" s="55"/>
      <c r="C17" s="56"/>
      <c r="D17" s="57"/>
      <c r="E17" s="88"/>
      <c r="F17" s="57"/>
      <c r="G17" s="57"/>
      <c r="H17" s="57"/>
      <c r="I17" s="57"/>
      <c r="J17" s="57"/>
      <c r="K17" s="57"/>
      <c r="L17" s="57"/>
      <c r="M17" s="57"/>
      <c r="N17" s="59"/>
      <c r="O17" s="24"/>
    </row>
    <row r="18" spans="2:15" x14ac:dyDescent="0.2">
      <c r="B18" s="52"/>
      <c r="C18" s="100">
        <v>5102</v>
      </c>
      <c r="D18" s="8" t="s">
        <v>15</v>
      </c>
      <c r="E18" s="34">
        <v>17</v>
      </c>
      <c r="F18" s="8">
        <v>14</v>
      </c>
      <c r="G18" s="8">
        <v>64</v>
      </c>
      <c r="H18" s="8">
        <v>71</v>
      </c>
      <c r="I18" s="8">
        <v>7</v>
      </c>
      <c r="J18" s="8">
        <v>1</v>
      </c>
      <c r="K18" s="38">
        <f>J18/F18*100</f>
        <v>7.1428571428571423</v>
      </c>
      <c r="L18" s="8">
        <v>1</v>
      </c>
      <c r="M18" s="38">
        <f>L18/F18*100</f>
        <v>7.1428571428571423</v>
      </c>
      <c r="N18" s="41">
        <f>(F18-L18)/E18*100</f>
        <v>76.470588235294116</v>
      </c>
      <c r="O18" s="24"/>
    </row>
    <row r="19" spans="2:15" x14ac:dyDescent="0.2">
      <c r="B19" s="53"/>
      <c r="C19" s="105">
        <v>5102</v>
      </c>
      <c r="D19" s="6" t="s">
        <v>25</v>
      </c>
      <c r="E19" s="12">
        <v>15</v>
      </c>
      <c r="F19" s="6">
        <v>12</v>
      </c>
      <c r="G19" s="19">
        <v>53</v>
      </c>
      <c r="H19" s="6">
        <v>62</v>
      </c>
      <c r="I19" s="6">
        <v>9</v>
      </c>
      <c r="J19" s="19">
        <v>4</v>
      </c>
      <c r="K19" s="45">
        <f>J19/F19*100</f>
        <v>33.333333333333329</v>
      </c>
      <c r="L19" s="6">
        <v>3</v>
      </c>
      <c r="M19" s="39">
        <f>L19/F19*100</f>
        <v>25</v>
      </c>
      <c r="N19" s="72">
        <f>(F19-L19)/E19*100</f>
        <v>60</v>
      </c>
    </row>
    <row r="20" spans="2:15" ht="13.5" thickBot="1" x14ac:dyDescent="0.25">
      <c r="B20" s="54"/>
      <c r="C20" s="101">
        <v>5102</v>
      </c>
      <c r="D20" s="9" t="s">
        <v>27</v>
      </c>
      <c r="E20" s="13">
        <v>29</v>
      </c>
      <c r="F20" s="9">
        <v>29</v>
      </c>
      <c r="G20" s="9">
        <v>73</v>
      </c>
      <c r="H20" s="9">
        <v>74</v>
      </c>
      <c r="I20" s="9">
        <v>1</v>
      </c>
      <c r="J20" s="9">
        <v>0</v>
      </c>
      <c r="K20" s="40">
        <f>J20/F20*100</f>
        <v>0</v>
      </c>
      <c r="L20" s="9">
        <v>1</v>
      </c>
      <c r="M20" s="40">
        <f>L20/F20*100</f>
        <v>3.4482758620689653</v>
      </c>
      <c r="N20" s="43">
        <f>(F20-L20)/E20*100</f>
        <v>96.551724137931032</v>
      </c>
    </row>
  </sheetData>
  <mergeCells count="5">
    <mergeCell ref="C18:C20"/>
    <mergeCell ref="G5:M5"/>
    <mergeCell ref="C7:C9"/>
    <mergeCell ref="C11:C12"/>
    <mergeCell ref="C14:C16"/>
  </mergeCells>
  <phoneticPr fontId="12" type="noConversion"/>
  <pageMargins left="0" right="0" top="0" bottom="0" header="0" footer="0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O22"/>
  <sheetViews>
    <sheetView rightToLeft="1" workbookViewId="0">
      <selection activeCell="H14" sqref="H14"/>
    </sheetView>
  </sheetViews>
  <sheetFormatPr defaultRowHeight="12.75" x14ac:dyDescent="0.2"/>
  <cols>
    <col min="3" max="3" width="7.5703125" customWidth="1"/>
    <col min="4" max="4" width="5.28515625" bestFit="1" customWidth="1"/>
    <col min="5" max="5" width="11.42578125" customWidth="1"/>
    <col min="6" max="6" width="10.140625" customWidth="1"/>
    <col min="7" max="7" width="7" bestFit="1" customWidth="1"/>
    <col min="9" max="9" width="7" bestFit="1" customWidth="1"/>
    <col min="10" max="10" width="10" customWidth="1"/>
    <col min="12" max="12" width="11" customWidth="1"/>
    <col min="14" max="14" width="14" customWidth="1"/>
  </cols>
  <sheetData>
    <row r="3" spans="1:14" ht="18" x14ac:dyDescent="0.25">
      <c r="C3" s="2" t="s">
        <v>20</v>
      </c>
      <c r="D3" s="1"/>
      <c r="E3" s="1"/>
    </row>
    <row r="4" spans="1:14" ht="15.75" x14ac:dyDescent="0.25">
      <c r="A4" s="10" t="s">
        <v>26</v>
      </c>
    </row>
    <row r="5" spans="1:14" ht="13.5" thickBot="1" x14ac:dyDescent="0.25">
      <c r="G5" s="91" t="s">
        <v>0</v>
      </c>
      <c r="H5" s="91"/>
      <c r="I5" s="91"/>
      <c r="J5" s="91"/>
      <c r="K5" s="91"/>
      <c r="L5" s="91"/>
      <c r="M5" s="91"/>
    </row>
    <row r="6" spans="1:14" ht="63" customHeight="1" thickBot="1" x14ac:dyDescent="0.25">
      <c r="B6" s="3" t="s">
        <v>1</v>
      </c>
      <c r="C6" s="3" t="s">
        <v>2</v>
      </c>
      <c r="D6" s="3" t="s">
        <v>3</v>
      </c>
      <c r="E6" s="3" t="s">
        <v>9</v>
      </c>
      <c r="F6" s="3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46</v>
      </c>
      <c r="L6" s="3" t="s">
        <v>21</v>
      </c>
      <c r="M6" s="3" t="s">
        <v>47</v>
      </c>
      <c r="N6" s="3" t="s">
        <v>48</v>
      </c>
    </row>
    <row r="7" spans="1:14" x14ac:dyDescent="0.2">
      <c r="B7" s="92"/>
      <c r="C7" s="100">
        <v>9112</v>
      </c>
      <c r="D7" s="8" t="s">
        <v>23</v>
      </c>
      <c r="E7" s="8">
        <v>29</v>
      </c>
      <c r="F7" s="8">
        <v>29</v>
      </c>
      <c r="G7" s="8">
        <v>80</v>
      </c>
      <c r="H7" s="8">
        <v>79</v>
      </c>
      <c r="I7" s="8">
        <v>1</v>
      </c>
      <c r="J7" s="8">
        <v>1</v>
      </c>
      <c r="K7" s="38">
        <f>J7/F7*100</f>
        <v>3.4482758620689653</v>
      </c>
      <c r="L7" s="8">
        <v>0</v>
      </c>
      <c r="M7" s="38">
        <f>L7/F7*100</f>
        <v>0</v>
      </c>
      <c r="N7" s="41">
        <f>(F7-L7)/E7*100</f>
        <v>100</v>
      </c>
    </row>
    <row r="8" spans="1:14" x14ac:dyDescent="0.2">
      <c r="B8" s="94" t="s">
        <v>24</v>
      </c>
      <c r="C8" s="105"/>
      <c r="D8" s="6" t="s">
        <v>25</v>
      </c>
      <c r="E8" s="6">
        <v>15</v>
      </c>
      <c r="F8" s="6">
        <v>15</v>
      </c>
      <c r="G8" s="6">
        <v>77</v>
      </c>
      <c r="H8" s="6">
        <v>77</v>
      </c>
      <c r="I8" s="6">
        <v>0</v>
      </c>
      <c r="J8" s="6">
        <v>0</v>
      </c>
      <c r="K8" s="39">
        <f>J8/F8*100</f>
        <v>0</v>
      </c>
      <c r="L8" s="6">
        <v>0</v>
      </c>
      <c r="M8" s="39">
        <f>L8/F8*100</f>
        <v>0</v>
      </c>
      <c r="N8" s="42">
        <f>(F8-L8)/E8*100</f>
        <v>100</v>
      </c>
    </row>
    <row r="9" spans="1:14" x14ac:dyDescent="0.2">
      <c r="B9" s="94"/>
      <c r="C9" s="105">
        <v>9111</v>
      </c>
      <c r="D9" s="6" t="s">
        <v>12</v>
      </c>
      <c r="E9" s="6">
        <v>33</v>
      </c>
      <c r="F9" s="6">
        <v>33</v>
      </c>
      <c r="G9" s="6">
        <v>78</v>
      </c>
      <c r="H9" s="6">
        <v>78</v>
      </c>
      <c r="I9" s="6">
        <v>0</v>
      </c>
      <c r="J9" s="6">
        <v>1</v>
      </c>
      <c r="K9" s="39">
        <f>J9/F9*100</f>
        <v>3.0303030303030303</v>
      </c>
      <c r="L9" s="6">
        <v>1</v>
      </c>
      <c r="M9" s="39">
        <f>L9/F9*100</f>
        <v>3.0303030303030303</v>
      </c>
      <c r="N9" s="42">
        <f>(F9-L9)/E9*100</f>
        <v>96.969696969696969</v>
      </c>
    </row>
    <row r="10" spans="1:14" x14ac:dyDescent="0.2">
      <c r="B10" s="94"/>
      <c r="C10" s="105">
        <v>9111</v>
      </c>
      <c r="D10" s="6" t="s">
        <v>13</v>
      </c>
      <c r="E10" s="6">
        <v>17</v>
      </c>
      <c r="F10" s="6">
        <v>16</v>
      </c>
      <c r="G10" s="6">
        <v>76</v>
      </c>
      <c r="H10" s="6">
        <v>75</v>
      </c>
      <c r="I10" s="6">
        <v>1</v>
      </c>
      <c r="J10" s="6">
        <v>1</v>
      </c>
      <c r="K10" s="39">
        <f>J10/F10*100</f>
        <v>6.25</v>
      </c>
      <c r="L10" s="6">
        <v>1</v>
      </c>
      <c r="M10" s="39">
        <f>L10/F10*100</f>
        <v>6.25</v>
      </c>
      <c r="N10" s="42">
        <f>(F10-L10)/E10*100</f>
        <v>88.235294117647058</v>
      </c>
    </row>
    <row r="11" spans="1:14" ht="13.5" thickBot="1" x14ac:dyDescent="0.25">
      <c r="B11" s="93"/>
      <c r="C11" s="9">
        <v>9102</v>
      </c>
      <c r="D11" s="9" t="s">
        <v>13</v>
      </c>
      <c r="E11" s="9">
        <v>4</v>
      </c>
      <c r="F11" s="9">
        <v>3</v>
      </c>
      <c r="G11" s="9">
        <v>66</v>
      </c>
      <c r="H11" s="9">
        <v>71</v>
      </c>
      <c r="I11" s="27">
        <v>5</v>
      </c>
      <c r="J11" s="9">
        <v>0</v>
      </c>
      <c r="K11" s="40">
        <f>J11/F11*100</f>
        <v>0</v>
      </c>
      <c r="L11" s="9">
        <v>0</v>
      </c>
      <c r="M11" s="40">
        <f>L11/F11*100</f>
        <v>0</v>
      </c>
      <c r="N11" s="43">
        <f>(F11-L11)/E11*100</f>
        <v>75</v>
      </c>
    </row>
    <row r="13" spans="1:14" x14ac:dyDescent="0.2">
      <c r="D13" s="50" t="s">
        <v>49</v>
      </c>
    </row>
    <row r="15" spans="1:14" ht="13.5" thickBot="1" x14ac:dyDescent="0.25">
      <c r="G15" s="91" t="s">
        <v>0</v>
      </c>
      <c r="H15" s="91"/>
      <c r="I15" s="91"/>
      <c r="J15" s="91"/>
      <c r="K15" s="91"/>
      <c r="L15" s="91"/>
      <c r="M15" s="91"/>
    </row>
    <row r="16" spans="1:14" ht="65.25" customHeight="1" thickBot="1" x14ac:dyDescent="0.3">
      <c r="A16" s="10" t="s">
        <v>44</v>
      </c>
      <c r="B16" s="3" t="s">
        <v>1</v>
      </c>
      <c r="C16" s="3" t="s">
        <v>2</v>
      </c>
      <c r="D16" s="3" t="s">
        <v>3</v>
      </c>
      <c r="E16" s="3" t="s">
        <v>9</v>
      </c>
      <c r="F16" s="3" t="s">
        <v>8</v>
      </c>
      <c r="G16" s="3" t="s">
        <v>4</v>
      </c>
      <c r="H16" s="3" t="s">
        <v>5</v>
      </c>
      <c r="I16" s="3" t="s">
        <v>6</v>
      </c>
      <c r="J16" s="3" t="s">
        <v>7</v>
      </c>
      <c r="K16" s="3" t="s">
        <v>46</v>
      </c>
      <c r="L16" s="3" t="s">
        <v>21</v>
      </c>
      <c r="M16" s="3" t="s">
        <v>47</v>
      </c>
      <c r="N16" s="3" t="s">
        <v>48</v>
      </c>
    </row>
    <row r="17" spans="2:15" x14ac:dyDescent="0.2">
      <c r="B17" s="92"/>
      <c r="C17" s="100">
        <v>7</v>
      </c>
      <c r="D17" s="8" t="s">
        <v>29</v>
      </c>
      <c r="E17" s="8">
        <v>18</v>
      </c>
      <c r="F17" s="8">
        <v>13</v>
      </c>
      <c r="G17" s="8">
        <v>50</v>
      </c>
      <c r="H17" s="8">
        <v>59</v>
      </c>
      <c r="I17" s="8">
        <v>17</v>
      </c>
      <c r="J17" s="21">
        <v>9</v>
      </c>
      <c r="K17" s="49">
        <f t="shared" ref="K17:K22" si="0">J17/F17*100</f>
        <v>69.230769230769226</v>
      </c>
      <c r="L17" s="8">
        <v>3</v>
      </c>
      <c r="M17" s="38">
        <f t="shared" ref="M17:M22" si="1">L17/F17*100</f>
        <v>23.076923076923077</v>
      </c>
      <c r="N17" s="70">
        <f t="shared" ref="N17:N22" si="2">(F17-L17)/E17*100</f>
        <v>55.555555555555557</v>
      </c>
      <c r="O17" t="s">
        <v>50</v>
      </c>
    </row>
    <row r="18" spans="2:15" x14ac:dyDescent="0.2">
      <c r="B18" s="94" t="s">
        <v>42</v>
      </c>
      <c r="C18" s="105">
        <v>7</v>
      </c>
      <c r="D18" s="6" t="s">
        <v>30</v>
      </c>
      <c r="E18" s="6">
        <v>24</v>
      </c>
      <c r="F18" s="6">
        <v>24</v>
      </c>
      <c r="G18" s="6">
        <v>64</v>
      </c>
      <c r="H18" s="6">
        <v>68</v>
      </c>
      <c r="I18" s="6">
        <v>9</v>
      </c>
      <c r="J18" s="6">
        <v>1</v>
      </c>
      <c r="K18" s="39">
        <f t="shared" si="0"/>
        <v>4.1666666666666661</v>
      </c>
      <c r="L18" s="6">
        <v>0</v>
      </c>
      <c r="M18" s="39">
        <f t="shared" si="1"/>
        <v>0</v>
      </c>
      <c r="N18" s="42">
        <f t="shared" si="2"/>
        <v>100</v>
      </c>
      <c r="O18" t="s">
        <v>51</v>
      </c>
    </row>
    <row r="19" spans="2:15" x14ac:dyDescent="0.2">
      <c r="B19" s="94" t="s">
        <v>42</v>
      </c>
      <c r="C19" s="105">
        <v>7</v>
      </c>
      <c r="D19" s="6" t="s">
        <v>31</v>
      </c>
      <c r="E19" s="6">
        <v>32</v>
      </c>
      <c r="F19" s="6">
        <v>31</v>
      </c>
      <c r="G19" s="6">
        <v>75</v>
      </c>
      <c r="H19" s="6">
        <v>77</v>
      </c>
      <c r="I19" s="6">
        <v>6</v>
      </c>
      <c r="J19" s="6">
        <v>2</v>
      </c>
      <c r="K19" s="39">
        <f t="shared" si="0"/>
        <v>6.4516129032258061</v>
      </c>
      <c r="L19" s="6">
        <v>0</v>
      </c>
      <c r="M19" s="39">
        <f t="shared" si="1"/>
        <v>0</v>
      </c>
      <c r="N19" s="42">
        <f t="shared" si="2"/>
        <v>96.875</v>
      </c>
    </row>
    <row r="20" spans="2:15" x14ac:dyDescent="0.2">
      <c r="B20" s="94" t="s">
        <v>42</v>
      </c>
      <c r="C20" s="105">
        <v>8</v>
      </c>
      <c r="D20" s="6" t="s">
        <v>12</v>
      </c>
      <c r="E20" s="6">
        <v>32</v>
      </c>
      <c r="F20" s="6">
        <v>32</v>
      </c>
      <c r="G20" s="6">
        <v>66</v>
      </c>
      <c r="H20" s="6">
        <v>70</v>
      </c>
      <c r="I20" s="6">
        <v>9</v>
      </c>
      <c r="J20" s="19">
        <v>5</v>
      </c>
      <c r="K20" s="39">
        <f t="shared" si="0"/>
        <v>15.625</v>
      </c>
      <c r="L20" s="6">
        <v>2</v>
      </c>
      <c r="M20" s="39">
        <f t="shared" si="1"/>
        <v>6.25</v>
      </c>
      <c r="N20" s="42">
        <f t="shared" si="2"/>
        <v>93.75</v>
      </c>
    </row>
    <row r="21" spans="2:15" x14ac:dyDescent="0.2">
      <c r="B21" s="94" t="s">
        <v>42</v>
      </c>
      <c r="C21" s="105">
        <v>8</v>
      </c>
      <c r="D21" s="6" t="s">
        <v>13</v>
      </c>
      <c r="E21" s="6">
        <v>17</v>
      </c>
      <c r="F21" s="6">
        <v>15</v>
      </c>
      <c r="G21" s="19">
        <v>53</v>
      </c>
      <c r="H21" s="6">
        <v>61</v>
      </c>
      <c r="I21" s="6">
        <v>18</v>
      </c>
      <c r="J21" s="19">
        <v>7</v>
      </c>
      <c r="K21" s="45">
        <f t="shared" si="0"/>
        <v>46.666666666666664</v>
      </c>
      <c r="L21" s="19">
        <v>5</v>
      </c>
      <c r="M21" s="45">
        <f t="shared" si="1"/>
        <v>33.333333333333329</v>
      </c>
      <c r="N21" s="72">
        <f t="shared" si="2"/>
        <v>58.82352941176471</v>
      </c>
    </row>
    <row r="22" spans="2:15" ht="13.5" thickBot="1" x14ac:dyDescent="0.25">
      <c r="B22" s="14"/>
      <c r="C22" s="9">
        <v>7</v>
      </c>
      <c r="D22" s="9" t="s">
        <v>43</v>
      </c>
      <c r="E22" s="13">
        <v>5</v>
      </c>
      <c r="F22" s="9">
        <v>4</v>
      </c>
      <c r="G22" s="9">
        <v>78</v>
      </c>
      <c r="H22" s="9">
        <v>81</v>
      </c>
      <c r="I22" s="9">
        <v>5</v>
      </c>
      <c r="J22" s="9">
        <v>0</v>
      </c>
      <c r="K22" s="40">
        <f t="shared" si="0"/>
        <v>0</v>
      </c>
      <c r="L22" s="9">
        <v>0</v>
      </c>
      <c r="M22" s="40">
        <f t="shared" si="1"/>
        <v>0</v>
      </c>
      <c r="N22" s="43">
        <f t="shared" si="2"/>
        <v>80</v>
      </c>
      <c r="O22" t="s">
        <v>52</v>
      </c>
    </row>
  </sheetData>
  <mergeCells count="9">
    <mergeCell ref="G5:M5"/>
    <mergeCell ref="G15:M15"/>
    <mergeCell ref="B17:B21"/>
    <mergeCell ref="B7:B8"/>
    <mergeCell ref="B9:B11"/>
    <mergeCell ref="C7:C8"/>
    <mergeCell ref="C9:C10"/>
    <mergeCell ref="C17:C19"/>
    <mergeCell ref="C20:C21"/>
  </mergeCells>
  <phoneticPr fontId="12" type="noConversion"/>
  <pageMargins left="0" right="0" top="0" bottom="0" header="0" footer="0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3:N15"/>
  <sheetViews>
    <sheetView rightToLeft="1" workbookViewId="0">
      <selection activeCell="I25" sqref="I25"/>
    </sheetView>
  </sheetViews>
  <sheetFormatPr defaultRowHeight="12.75" x14ac:dyDescent="0.2"/>
  <cols>
    <col min="1" max="2" width="10.28515625" bestFit="1" customWidth="1"/>
    <col min="3" max="3" width="6.85546875" customWidth="1"/>
    <col min="4" max="4" width="6.28515625" customWidth="1"/>
    <col min="5" max="5" width="12.28515625" customWidth="1"/>
    <col min="6" max="6" width="10" customWidth="1"/>
    <col min="7" max="7" width="7.5703125" customWidth="1"/>
    <col min="8" max="8" width="8.140625" bestFit="1" customWidth="1"/>
    <col min="9" max="9" width="7" bestFit="1" customWidth="1"/>
    <col min="10" max="10" width="9.7109375" customWidth="1"/>
    <col min="12" max="12" width="10.42578125" customWidth="1"/>
    <col min="14" max="14" width="11" customWidth="1"/>
  </cols>
  <sheetData>
    <row r="3" spans="1:14" ht="18" x14ac:dyDescent="0.25">
      <c r="C3" s="2" t="s">
        <v>20</v>
      </c>
      <c r="D3" s="1"/>
      <c r="E3" s="1"/>
    </row>
    <row r="5" spans="1:14" ht="16.5" thickBot="1" x14ac:dyDescent="0.3">
      <c r="A5" s="10" t="s">
        <v>35</v>
      </c>
      <c r="G5" s="91" t="s">
        <v>0</v>
      </c>
      <c r="H5" s="91"/>
      <c r="I5" s="91"/>
      <c r="J5" s="91"/>
      <c r="K5" s="91"/>
      <c r="L5" s="91"/>
      <c r="M5" s="91"/>
    </row>
    <row r="6" spans="1:14" ht="78.75" customHeight="1" thickBot="1" x14ac:dyDescent="0.25">
      <c r="B6" s="3" t="s">
        <v>1</v>
      </c>
      <c r="C6" s="3" t="s">
        <v>2</v>
      </c>
      <c r="D6" s="3" t="s">
        <v>3</v>
      </c>
      <c r="E6" s="3" t="s">
        <v>9</v>
      </c>
      <c r="F6" s="3" t="s">
        <v>8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46</v>
      </c>
      <c r="L6" s="3" t="s">
        <v>21</v>
      </c>
      <c r="M6" s="3" t="s">
        <v>47</v>
      </c>
      <c r="N6" s="3" t="s">
        <v>48</v>
      </c>
    </row>
    <row r="7" spans="1:14" x14ac:dyDescent="0.2">
      <c r="B7" s="92"/>
      <c r="C7" s="8">
        <v>19102</v>
      </c>
      <c r="D7" s="8" t="s">
        <v>34</v>
      </c>
      <c r="E7" s="8">
        <v>19</v>
      </c>
      <c r="F7" s="8">
        <v>19</v>
      </c>
      <c r="G7" s="8">
        <v>82</v>
      </c>
      <c r="H7" s="8">
        <v>85</v>
      </c>
      <c r="I7" s="8">
        <v>7</v>
      </c>
      <c r="J7" s="8">
        <v>0</v>
      </c>
      <c r="K7" s="38">
        <f>J7/F7*100</f>
        <v>0</v>
      </c>
      <c r="L7" s="8">
        <v>0</v>
      </c>
      <c r="M7" s="38">
        <f>L7/F7*100</f>
        <v>0</v>
      </c>
      <c r="N7" s="41">
        <f>(F7-L7)/E7*100</f>
        <v>100</v>
      </c>
    </row>
    <row r="8" spans="1:14" x14ac:dyDescent="0.2">
      <c r="B8" s="94" t="s">
        <v>33</v>
      </c>
      <c r="C8" s="6">
        <v>19204</v>
      </c>
      <c r="D8" s="6" t="s">
        <v>18</v>
      </c>
      <c r="E8" s="6">
        <v>12</v>
      </c>
      <c r="F8" s="6">
        <v>12</v>
      </c>
      <c r="G8" s="6">
        <v>60</v>
      </c>
      <c r="H8" s="6">
        <v>69</v>
      </c>
      <c r="I8" s="6">
        <v>20</v>
      </c>
      <c r="J8" s="6">
        <v>2</v>
      </c>
      <c r="K8" s="39">
        <f>J8/F8*100</f>
        <v>16.666666666666664</v>
      </c>
      <c r="L8" s="6">
        <v>2</v>
      </c>
      <c r="M8" s="39">
        <f>L8/F8*100</f>
        <v>16.666666666666664</v>
      </c>
      <c r="N8" s="42">
        <f>(F8-L8)/E8*100</f>
        <v>83.333333333333343</v>
      </c>
    </row>
    <row r="9" spans="1:14" ht="13.5" thickBot="1" x14ac:dyDescent="0.25">
      <c r="B9" s="93" t="s">
        <v>33</v>
      </c>
      <c r="C9" s="9">
        <v>19205</v>
      </c>
      <c r="D9" s="9" t="s">
        <v>17</v>
      </c>
      <c r="E9" s="9">
        <v>10</v>
      </c>
      <c r="F9" s="9">
        <v>10</v>
      </c>
      <c r="G9" s="9">
        <v>60</v>
      </c>
      <c r="H9" s="9">
        <v>70</v>
      </c>
      <c r="I9" s="9">
        <v>18</v>
      </c>
      <c r="J9" s="9">
        <v>3</v>
      </c>
      <c r="K9" s="47">
        <f>J9/F9*100</f>
        <v>30</v>
      </c>
      <c r="L9" s="9">
        <v>1</v>
      </c>
      <c r="M9" s="40">
        <f>L9/F9*100</f>
        <v>10</v>
      </c>
      <c r="N9" s="43">
        <f>(F9-L9)/E9*100</f>
        <v>90</v>
      </c>
    </row>
    <row r="10" spans="1:14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6.5" thickBot="1" x14ac:dyDescent="0.3">
      <c r="A12" s="10" t="s">
        <v>40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">
      <c r="B13" s="92"/>
      <c r="C13" s="100">
        <v>69201</v>
      </c>
      <c r="D13" s="8" t="s">
        <v>17</v>
      </c>
      <c r="E13" s="8">
        <v>18</v>
      </c>
      <c r="F13" s="8">
        <v>18</v>
      </c>
      <c r="G13" s="8">
        <v>72</v>
      </c>
      <c r="H13" s="8">
        <v>77</v>
      </c>
      <c r="I13" s="8">
        <v>20</v>
      </c>
      <c r="J13" s="8">
        <v>1</v>
      </c>
      <c r="K13" s="38">
        <f>J13/F13*100</f>
        <v>5.5555555555555554</v>
      </c>
      <c r="L13" s="8">
        <v>0</v>
      </c>
      <c r="M13" s="38">
        <f>L13/F13*100</f>
        <v>0</v>
      </c>
      <c r="N13" s="41">
        <f>(F13-L13)/E13*100</f>
        <v>100</v>
      </c>
    </row>
    <row r="14" spans="1:14" x14ac:dyDescent="0.2">
      <c r="B14" s="94" t="s">
        <v>41</v>
      </c>
      <c r="C14" s="105">
        <v>69201</v>
      </c>
      <c r="D14" s="6" t="s">
        <v>17</v>
      </c>
      <c r="E14" s="6">
        <v>18</v>
      </c>
      <c r="F14" s="6">
        <v>18</v>
      </c>
      <c r="G14" s="17" t="s">
        <v>39</v>
      </c>
      <c r="H14" s="6">
        <v>95</v>
      </c>
      <c r="I14" s="6"/>
      <c r="J14" s="6">
        <v>0</v>
      </c>
      <c r="K14" s="39">
        <f>J14/F14*100</f>
        <v>0</v>
      </c>
      <c r="L14" s="6">
        <v>0</v>
      </c>
      <c r="M14" s="39">
        <f>L14/F14*100</f>
        <v>0</v>
      </c>
      <c r="N14" s="42">
        <f>(F14-L14)/E14*100</f>
        <v>100</v>
      </c>
    </row>
    <row r="15" spans="1:14" ht="13.5" thickBot="1" x14ac:dyDescent="0.25">
      <c r="B15" s="93" t="s">
        <v>41</v>
      </c>
      <c r="C15" s="101">
        <v>69201</v>
      </c>
      <c r="D15" s="9" t="s">
        <v>18</v>
      </c>
      <c r="E15" s="9">
        <v>10</v>
      </c>
      <c r="F15" s="9">
        <v>9</v>
      </c>
      <c r="G15" s="9">
        <v>83</v>
      </c>
      <c r="H15" s="9">
        <v>83</v>
      </c>
      <c r="I15" s="9">
        <v>6</v>
      </c>
      <c r="J15" s="9">
        <v>1</v>
      </c>
      <c r="K15" s="40">
        <f>J15/F15*100</f>
        <v>11.111111111111111</v>
      </c>
      <c r="L15" s="9">
        <v>1</v>
      </c>
      <c r="M15" s="40">
        <f>L15/F15*100</f>
        <v>11.111111111111111</v>
      </c>
      <c r="N15" s="43">
        <f>(F15-L15)/E15*100</f>
        <v>80</v>
      </c>
    </row>
  </sheetData>
  <mergeCells count="4">
    <mergeCell ref="G5:M5"/>
    <mergeCell ref="B13:B15"/>
    <mergeCell ref="B7:B9"/>
    <mergeCell ref="C13:C15"/>
  </mergeCells>
  <phoneticPr fontId="12" type="noConversion"/>
  <pageMargins left="0" right="0" top="0" bottom="0" header="0" footer="0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9"/>
  <sheetViews>
    <sheetView rightToLeft="1" workbookViewId="0">
      <selection activeCell="O16" sqref="O16"/>
    </sheetView>
  </sheetViews>
  <sheetFormatPr defaultRowHeight="12.75" x14ac:dyDescent="0.2"/>
  <cols>
    <col min="2" max="2" width="6.140625" customWidth="1"/>
    <col min="3" max="3" width="11.7109375" customWidth="1"/>
    <col min="5" max="6" width="8.140625" bestFit="1" customWidth="1"/>
    <col min="7" max="7" width="7" bestFit="1" customWidth="1"/>
    <col min="8" max="8" width="9.7109375" customWidth="1"/>
    <col min="9" max="9" width="8.85546875" bestFit="1" customWidth="1"/>
    <col min="10" max="10" width="10.42578125" customWidth="1"/>
    <col min="12" max="12" width="11.5703125" customWidth="1"/>
  </cols>
  <sheetData>
    <row r="2" spans="2:12" ht="13.5" thickBot="1" x14ac:dyDescent="0.25">
      <c r="E2" s="91" t="s">
        <v>0</v>
      </c>
      <c r="F2" s="91"/>
      <c r="G2" s="91"/>
      <c r="H2" s="91"/>
      <c r="I2" s="91"/>
      <c r="J2" s="91"/>
      <c r="K2" s="91"/>
    </row>
    <row r="3" spans="2:12" ht="78" customHeight="1" thickBot="1" x14ac:dyDescent="0.25">
      <c r="B3" s="3" t="s">
        <v>3</v>
      </c>
      <c r="C3" s="3" t="s">
        <v>9</v>
      </c>
      <c r="D3" s="3" t="s">
        <v>8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46</v>
      </c>
      <c r="J3" s="3" t="s">
        <v>21</v>
      </c>
      <c r="K3" s="3" t="s">
        <v>47</v>
      </c>
      <c r="L3" s="3" t="s">
        <v>48</v>
      </c>
    </row>
    <row r="4" spans="2:12" x14ac:dyDescent="0.2">
      <c r="B4" s="8" t="s">
        <v>34</v>
      </c>
      <c r="C4" s="8">
        <v>19</v>
      </c>
      <c r="D4" s="8">
        <v>19</v>
      </c>
      <c r="E4" s="8">
        <v>82</v>
      </c>
      <c r="F4" s="8">
        <v>85</v>
      </c>
      <c r="G4" s="8">
        <v>7</v>
      </c>
      <c r="H4" s="8">
        <v>0</v>
      </c>
      <c r="I4" s="38">
        <f>H4/D4*100</f>
        <v>0</v>
      </c>
      <c r="J4" s="8">
        <v>0</v>
      </c>
      <c r="K4" s="38">
        <f>J4/D4*100</f>
        <v>0</v>
      </c>
      <c r="L4" s="41">
        <f>(D4-J4)/C4*100</f>
        <v>100</v>
      </c>
    </row>
    <row r="5" spans="2:12" x14ac:dyDescent="0.2">
      <c r="B5" s="6" t="s">
        <v>18</v>
      </c>
      <c r="C5" s="6">
        <v>12</v>
      </c>
      <c r="D5" s="6">
        <v>12</v>
      </c>
      <c r="E5" s="6">
        <v>60</v>
      </c>
      <c r="F5" s="6">
        <v>69</v>
      </c>
      <c r="G5" s="6">
        <v>20</v>
      </c>
      <c r="H5" s="6">
        <v>2</v>
      </c>
      <c r="I5" s="39">
        <f>H5/D5*100</f>
        <v>16.666666666666664</v>
      </c>
      <c r="J5" s="6">
        <v>2</v>
      </c>
      <c r="K5" s="39">
        <f>J5/D5*100</f>
        <v>16.666666666666664</v>
      </c>
      <c r="L5" s="42">
        <f>(D5-J5)/C5*100</f>
        <v>83.333333333333343</v>
      </c>
    </row>
    <row r="6" spans="2:12" ht="13.5" thickBot="1" x14ac:dyDescent="0.25">
      <c r="B6" s="9" t="s">
        <v>17</v>
      </c>
      <c r="C6" s="9">
        <v>10</v>
      </c>
      <c r="D6" s="9">
        <v>10</v>
      </c>
      <c r="E6" s="9">
        <v>60</v>
      </c>
      <c r="F6" s="9">
        <v>70</v>
      </c>
      <c r="G6" s="9">
        <v>18</v>
      </c>
      <c r="H6" s="9">
        <v>3</v>
      </c>
      <c r="I6" s="47">
        <f>H6/D6*100</f>
        <v>30</v>
      </c>
      <c r="J6" s="9">
        <v>1</v>
      </c>
      <c r="K6" s="40">
        <f>J6/D6*100</f>
        <v>10</v>
      </c>
      <c r="L6" s="43">
        <f>(D6-J6)/C6*100</f>
        <v>90</v>
      </c>
    </row>
    <row r="7" spans="2:12" ht="13.5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">
      <c r="B8" s="8" t="s">
        <v>17</v>
      </c>
      <c r="C8" s="8">
        <v>18</v>
      </c>
      <c r="D8" s="8">
        <v>18</v>
      </c>
      <c r="E8" s="8">
        <v>72</v>
      </c>
      <c r="F8" s="8">
        <v>77</v>
      </c>
      <c r="G8" s="8">
        <v>20</v>
      </c>
      <c r="H8" s="8">
        <v>1</v>
      </c>
      <c r="I8" s="38">
        <f>H8/D8*100</f>
        <v>5.5555555555555554</v>
      </c>
      <c r="J8" s="8">
        <v>0</v>
      </c>
      <c r="K8" s="38">
        <f>J8/D8*100</f>
        <v>0</v>
      </c>
      <c r="L8" s="41">
        <f>(D8-J8)/C8*100</f>
        <v>100</v>
      </c>
    </row>
    <row r="9" spans="2:12" x14ac:dyDescent="0.2">
      <c r="B9" s="6" t="s">
        <v>17</v>
      </c>
      <c r="C9" s="6">
        <v>18</v>
      </c>
      <c r="D9" s="6">
        <v>18</v>
      </c>
      <c r="E9" s="17" t="s">
        <v>39</v>
      </c>
      <c r="F9" s="6">
        <v>95</v>
      </c>
      <c r="G9" s="6"/>
      <c r="H9" s="6">
        <v>0</v>
      </c>
      <c r="I9" s="39">
        <f>H9/D9*100</f>
        <v>0</v>
      </c>
      <c r="J9" s="6">
        <v>0</v>
      </c>
      <c r="K9" s="39">
        <f>J9/D9*100</f>
        <v>0</v>
      </c>
      <c r="L9" s="42">
        <f>(D9-J9)/C9*100</f>
        <v>100</v>
      </c>
    </row>
    <row r="10" spans="2:12" ht="13.5" thickBot="1" x14ac:dyDescent="0.25">
      <c r="B10" s="9" t="s">
        <v>18</v>
      </c>
      <c r="C10" s="9">
        <v>10</v>
      </c>
      <c r="D10" s="9">
        <v>9</v>
      </c>
      <c r="E10" s="9">
        <v>83</v>
      </c>
      <c r="F10" s="9">
        <v>83</v>
      </c>
      <c r="G10" s="9">
        <v>6</v>
      </c>
      <c r="H10" s="9">
        <v>1</v>
      </c>
      <c r="I10" s="40">
        <f>H10/D10*100</f>
        <v>11.111111111111111</v>
      </c>
      <c r="J10" s="9">
        <v>1</v>
      </c>
      <c r="K10" s="40">
        <f>J10/D10*100</f>
        <v>11.111111111111111</v>
      </c>
      <c r="L10" s="43">
        <f>(D10-J10)/C10*100</f>
        <v>80</v>
      </c>
    </row>
    <row r="11" spans="2:12" ht="13.5" thickBot="1" x14ac:dyDescent="0.25"/>
    <row r="12" spans="2:12" x14ac:dyDescent="0.2">
      <c r="B12" s="8" t="s">
        <v>34</v>
      </c>
      <c r="C12" s="8">
        <v>14</v>
      </c>
      <c r="D12" s="8">
        <v>14</v>
      </c>
      <c r="E12" s="8">
        <v>99</v>
      </c>
      <c r="F12" s="8">
        <v>99</v>
      </c>
      <c r="G12" s="8">
        <v>0</v>
      </c>
      <c r="H12" s="8">
        <v>0</v>
      </c>
      <c r="I12" s="38">
        <f>H12/D12*100</f>
        <v>0</v>
      </c>
      <c r="J12" s="8">
        <v>0</v>
      </c>
      <c r="K12" s="38">
        <f>J12/D12*100</f>
        <v>0</v>
      </c>
      <c r="L12" s="41">
        <f>(D12-J12)/C12*100</f>
        <v>100</v>
      </c>
    </row>
    <row r="13" spans="2:12" x14ac:dyDescent="0.2">
      <c r="B13" s="6" t="s">
        <v>18</v>
      </c>
      <c r="C13" s="6">
        <v>7</v>
      </c>
      <c r="D13" s="6">
        <v>7</v>
      </c>
      <c r="E13" s="6">
        <v>80</v>
      </c>
      <c r="F13" s="6">
        <v>83</v>
      </c>
      <c r="G13" s="6">
        <v>7</v>
      </c>
      <c r="H13" s="6">
        <v>0</v>
      </c>
      <c r="I13" s="39">
        <f>H13/D13*100</f>
        <v>0</v>
      </c>
      <c r="J13" s="6">
        <v>0</v>
      </c>
      <c r="K13" s="39">
        <f>J13/D13*100</f>
        <v>0</v>
      </c>
      <c r="L13" s="42">
        <f>(D13-J13)/C13*100</f>
        <v>100</v>
      </c>
    </row>
    <row r="14" spans="2:12" ht="13.5" thickBot="1" x14ac:dyDescent="0.25">
      <c r="B14" s="9" t="s">
        <v>17</v>
      </c>
      <c r="C14" s="9">
        <v>13</v>
      </c>
      <c r="D14" s="9">
        <v>13</v>
      </c>
      <c r="E14" s="9">
        <v>68</v>
      </c>
      <c r="F14" s="9">
        <v>75</v>
      </c>
      <c r="G14" s="9">
        <v>14</v>
      </c>
      <c r="H14" s="9">
        <v>2</v>
      </c>
      <c r="I14" s="40">
        <f>H14/D14*100</f>
        <v>15.384615384615385</v>
      </c>
      <c r="J14" s="9">
        <v>1</v>
      </c>
      <c r="K14" s="40">
        <f>J14/D14*100</f>
        <v>7.6923076923076925</v>
      </c>
      <c r="L14" s="43">
        <f>(D14-J14)/C14*100</f>
        <v>92.307692307692307</v>
      </c>
    </row>
    <row r="17" spans="2:12" ht="13.5" thickBot="1" x14ac:dyDescent="0.25">
      <c r="E17" s="91" t="s">
        <v>0</v>
      </c>
      <c r="F17" s="91"/>
      <c r="G17" s="91"/>
      <c r="H17" s="91"/>
      <c r="I17" s="91"/>
      <c r="J17" s="91"/>
      <c r="K17" s="91"/>
    </row>
    <row r="18" spans="2:12" ht="75.75" thickBot="1" x14ac:dyDescent="0.25">
      <c r="B18" s="3" t="s">
        <v>3</v>
      </c>
      <c r="C18" s="3" t="s">
        <v>9</v>
      </c>
      <c r="D18" s="3" t="s">
        <v>8</v>
      </c>
      <c r="E18" s="3" t="s">
        <v>4</v>
      </c>
      <c r="F18" s="3" t="s">
        <v>5</v>
      </c>
      <c r="G18" s="3" t="s">
        <v>6</v>
      </c>
      <c r="H18" s="3" t="s">
        <v>7</v>
      </c>
      <c r="I18" s="3" t="s">
        <v>46</v>
      </c>
      <c r="J18" s="3" t="s">
        <v>21</v>
      </c>
      <c r="K18" s="3" t="s">
        <v>47</v>
      </c>
      <c r="L18" s="3" t="s">
        <v>48</v>
      </c>
    </row>
    <row r="19" spans="2:12" x14ac:dyDescent="0.2">
      <c r="B19" s="26" t="s">
        <v>10</v>
      </c>
      <c r="C19" s="8">
        <v>19</v>
      </c>
      <c r="D19" s="8">
        <v>14</v>
      </c>
      <c r="E19" s="8">
        <v>74</v>
      </c>
      <c r="F19" s="8">
        <v>76</v>
      </c>
      <c r="G19" s="8">
        <v>2</v>
      </c>
      <c r="H19" s="8">
        <v>2</v>
      </c>
      <c r="I19" s="38">
        <f t="shared" ref="I19:I28" si="0">H19/D19*100</f>
        <v>14.285714285714285</v>
      </c>
      <c r="J19" s="8">
        <v>0</v>
      </c>
      <c r="K19" s="38">
        <f t="shared" ref="K19:K28" si="1">J19/D19*100</f>
        <v>0</v>
      </c>
      <c r="L19" s="41">
        <f>(C19-J19)/C19*100</f>
        <v>100</v>
      </c>
    </row>
    <row r="20" spans="2:12" ht="13.5" thickBot="1" x14ac:dyDescent="0.25">
      <c r="B20" s="36" t="s">
        <v>10</v>
      </c>
      <c r="C20" s="9">
        <v>23</v>
      </c>
      <c r="D20" s="9">
        <v>22</v>
      </c>
      <c r="E20" s="9">
        <v>66</v>
      </c>
      <c r="F20" s="9">
        <v>76</v>
      </c>
      <c r="G20" s="9">
        <v>10</v>
      </c>
      <c r="H20" s="9">
        <v>4</v>
      </c>
      <c r="I20" s="40">
        <f t="shared" si="0"/>
        <v>18.181818181818183</v>
      </c>
      <c r="J20" s="9">
        <v>0</v>
      </c>
      <c r="K20" s="40">
        <f t="shared" si="1"/>
        <v>0</v>
      </c>
      <c r="L20" s="43">
        <f>(D20-J20)/C20*100</f>
        <v>95.652173913043484</v>
      </c>
    </row>
    <row r="21" spans="2:12" x14ac:dyDescent="0.2">
      <c r="B21" s="26" t="s">
        <v>12</v>
      </c>
      <c r="C21" s="8">
        <v>10</v>
      </c>
      <c r="D21" s="8">
        <v>10</v>
      </c>
      <c r="E21" s="8">
        <v>51</v>
      </c>
      <c r="F21" s="8">
        <v>63</v>
      </c>
      <c r="G21" s="8">
        <v>12</v>
      </c>
      <c r="H21" s="25">
        <v>5</v>
      </c>
      <c r="I21" s="44">
        <f t="shared" si="0"/>
        <v>50</v>
      </c>
      <c r="J21" s="8">
        <v>5</v>
      </c>
      <c r="K21" s="38">
        <f t="shared" si="1"/>
        <v>50</v>
      </c>
      <c r="L21" s="70">
        <f t="shared" ref="L21:L28" si="2">(D21-J21)/C21*100</f>
        <v>50</v>
      </c>
    </row>
    <row r="22" spans="2:12" ht="13.5" thickBot="1" x14ac:dyDescent="0.25">
      <c r="B22" s="36" t="s">
        <v>13</v>
      </c>
      <c r="C22" s="9">
        <v>15</v>
      </c>
      <c r="D22" s="9">
        <v>15</v>
      </c>
      <c r="E22" s="9">
        <v>79</v>
      </c>
      <c r="F22" s="9">
        <v>85</v>
      </c>
      <c r="G22" s="9">
        <v>6</v>
      </c>
      <c r="H22" s="9">
        <v>1</v>
      </c>
      <c r="I22" s="40">
        <f t="shared" si="0"/>
        <v>6.666666666666667</v>
      </c>
      <c r="J22" s="9">
        <v>1</v>
      </c>
      <c r="K22" s="40">
        <f t="shared" si="1"/>
        <v>6.666666666666667</v>
      </c>
      <c r="L22" s="43">
        <f t="shared" si="2"/>
        <v>93.333333333333329</v>
      </c>
    </row>
    <row r="23" spans="2:12" x14ac:dyDescent="0.2">
      <c r="B23" s="26" t="s">
        <v>14</v>
      </c>
      <c r="C23" s="8">
        <v>28</v>
      </c>
      <c r="D23" s="8">
        <v>25</v>
      </c>
      <c r="E23" s="11">
        <v>34</v>
      </c>
      <c r="F23" s="8">
        <v>41</v>
      </c>
      <c r="G23" s="8">
        <v>7</v>
      </c>
      <c r="H23" s="8">
        <v>0</v>
      </c>
      <c r="I23" s="38">
        <f t="shared" si="0"/>
        <v>0</v>
      </c>
      <c r="J23" s="21">
        <v>8</v>
      </c>
      <c r="K23" s="44">
        <f t="shared" si="1"/>
        <v>32</v>
      </c>
      <c r="L23" s="69">
        <f t="shared" si="2"/>
        <v>60.714285714285708</v>
      </c>
    </row>
    <row r="24" spans="2:12" ht="13.5" thickBot="1" x14ac:dyDescent="0.25">
      <c r="B24" s="36" t="s">
        <v>15</v>
      </c>
      <c r="C24" s="9">
        <v>11</v>
      </c>
      <c r="D24" s="9">
        <v>8</v>
      </c>
      <c r="E24" s="63">
        <v>31</v>
      </c>
      <c r="F24" s="63">
        <v>33</v>
      </c>
      <c r="G24" s="9">
        <v>2</v>
      </c>
      <c r="H24" s="9">
        <v>0</v>
      </c>
      <c r="I24" s="40">
        <f t="shared" si="0"/>
        <v>0</v>
      </c>
      <c r="J24" s="27">
        <v>4</v>
      </c>
      <c r="K24" s="48">
        <f t="shared" si="1"/>
        <v>50</v>
      </c>
      <c r="L24" s="67">
        <f t="shared" si="2"/>
        <v>36.363636363636367</v>
      </c>
    </row>
    <row r="25" spans="2:12" x14ac:dyDescent="0.2">
      <c r="B25" s="26" t="s">
        <v>17</v>
      </c>
      <c r="C25" s="8">
        <v>9</v>
      </c>
      <c r="D25" s="8">
        <v>9</v>
      </c>
      <c r="E25" s="8">
        <v>68</v>
      </c>
      <c r="F25" s="8">
        <v>70</v>
      </c>
      <c r="G25" s="8">
        <v>2</v>
      </c>
      <c r="H25" s="8">
        <v>0</v>
      </c>
      <c r="I25" s="38">
        <f t="shared" si="0"/>
        <v>0</v>
      </c>
      <c r="J25" s="8">
        <v>0</v>
      </c>
      <c r="K25" s="38">
        <f t="shared" si="1"/>
        <v>0</v>
      </c>
      <c r="L25" s="41">
        <f t="shared" si="2"/>
        <v>100</v>
      </c>
    </row>
    <row r="26" spans="2:12" x14ac:dyDescent="0.2">
      <c r="B26" s="37" t="s">
        <v>18</v>
      </c>
      <c r="C26" s="6">
        <v>17</v>
      </c>
      <c r="D26" s="6">
        <v>17</v>
      </c>
      <c r="E26" s="6">
        <v>41</v>
      </c>
      <c r="F26" s="6">
        <v>56</v>
      </c>
      <c r="G26" s="6">
        <v>15</v>
      </c>
      <c r="H26" s="20">
        <v>13</v>
      </c>
      <c r="I26" s="46">
        <f t="shared" si="0"/>
        <v>76.470588235294116</v>
      </c>
      <c r="J26" s="6">
        <v>7</v>
      </c>
      <c r="K26" s="39">
        <f t="shared" si="1"/>
        <v>41.17647058823529</v>
      </c>
      <c r="L26" s="68">
        <f t="shared" si="2"/>
        <v>58.82352941176471</v>
      </c>
    </row>
    <row r="27" spans="2:12" x14ac:dyDescent="0.2">
      <c r="B27" s="37" t="s">
        <v>18</v>
      </c>
      <c r="C27" s="6">
        <v>8</v>
      </c>
      <c r="D27" s="6">
        <v>7</v>
      </c>
      <c r="E27" s="6">
        <v>52</v>
      </c>
      <c r="F27" s="6">
        <v>67</v>
      </c>
      <c r="G27" s="6">
        <v>15</v>
      </c>
      <c r="H27" s="19">
        <v>4</v>
      </c>
      <c r="I27" s="46">
        <f t="shared" si="0"/>
        <v>57.142857142857139</v>
      </c>
      <c r="J27" s="6">
        <v>2</v>
      </c>
      <c r="K27" s="39">
        <f t="shared" si="1"/>
        <v>28.571428571428569</v>
      </c>
      <c r="L27" s="68">
        <f t="shared" si="2"/>
        <v>62.5</v>
      </c>
    </row>
    <row r="28" spans="2:12" ht="13.5" thickBot="1" x14ac:dyDescent="0.25">
      <c r="B28" s="36" t="s">
        <v>17</v>
      </c>
      <c r="C28" s="9">
        <v>7</v>
      </c>
      <c r="D28" s="9">
        <v>7</v>
      </c>
      <c r="E28" s="9">
        <v>58</v>
      </c>
      <c r="F28" s="9">
        <v>67</v>
      </c>
      <c r="G28" s="9">
        <v>9</v>
      </c>
      <c r="H28" s="9">
        <v>0</v>
      </c>
      <c r="I28" s="40">
        <f t="shared" si="0"/>
        <v>0</v>
      </c>
      <c r="J28" s="9">
        <v>0</v>
      </c>
      <c r="K28" s="40">
        <f t="shared" si="1"/>
        <v>0</v>
      </c>
      <c r="L28" s="43">
        <f t="shared" si="2"/>
        <v>100</v>
      </c>
    </row>
    <row r="33" spans="2:12" ht="13.5" thickBot="1" x14ac:dyDescent="0.25">
      <c r="E33" s="91" t="s">
        <v>0</v>
      </c>
      <c r="F33" s="91"/>
      <c r="G33" s="91"/>
      <c r="H33" s="91"/>
      <c r="I33" s="91"/>
      <c r="J33" s="91"/>
      <c r="K33" s="91"/>
    </row>
    <row r="34" spans="2:12" ht="75.75" thickBot="1" x14ac:dyDescent="0.25">
      <c r="B34" s="3" t="s">
        <v>3</v>
      </c>
      <c r="C34" s="3" t="s">
        <v>9</v>
      </c>
      <c r="D34" s="3" t="s">
        <v>8</v>
      </c>
      <c r="E34" s="3" t="s">
        <v>4</v>
      </c>
      <c r="F34" s="3" t="s">
        <v>5</v>
      </c>
      <c r="G34" s="3" t="s">
        <v>6</v>
      </c>
      <c r="H34" s="3" t="s">
        <v>7</v>
      </c>
      <c r="I34" s="3" t="s">
        <v>46</v>
      </c>
      <c r="J34" s="3" t="s">
        <v>21</v>
      </c>
      <c r="K34" s="3" t="s">
        <v>47</v>
      </c>
      <c r="L34" s="3" t="s">
        <v>48</v>
      </c>
    </row>
    <row r="35" spans="2:12" x14ac:dyDescent="0.2">
      <c r="B35" s="8" t="s">
        <v>31</v>
      </c>
      <c r="C35" s="8">
        <v>32</v>
      </c>
      <c r="D35" s="8">
        <v>32</v>
      </c>
      <c r="E35" s="8">
        <v>86</v>
      </c>
      <c r="F35" s="8">
        <v>90</v>
      </c>
      <c r="G35" s="8">
        <v>4</v>
      </c>
      <c r="H35" s="8">
        <v>0</v>
      </c>
      <c r="I35" s="38">
        <f>H35/D35*100</f>
        <v>0</v>
      </c>
      <c r="J35" s="8">
        <v>0</v>
      </c>
      <c r="K35" s="38">
        <f>J35/D35*100</f>
        <v>0</v>
      </c>
      <c r="L35" s="41">
        <f>(D35-J35)/C35*100</f>
        <v>100</v>
      </c>
    </row>
    <row r="36" spans="2:12" x14ac:dyDescent="0.2">
      <c r="B36" s="6" t="s">
        <v>30</v>
      </c>
      <c r="C36" s="6">
        <v>25</v>
      </c>
      <c r="D36" s="6">
        <v>24</v>
      </c>
      <c r="E36" s="6">
        <v>82</v>
      </c>
      <c r="F36" s="6">
        <v>86</v>
      </c>
      <c r="G36" s="6">
        <v>4</v>
      </c>
      <c r="H36" s="6">
        <v>0</v>
      </c>
      <c r="I36" s="39">
        <f>H36/D36*100</f>
        <v>0</v>
      </c>
      <c r="J36" s="6">
        <v>0</v>
      </c>
      <c r="K36" s="39">
        <f>J36/D36*100</f>
        <v>0</v>
      </c>
      <c r="L36" s="42">
        <f>(D36-J36)/C36*100</f>
        <v>96</v>
      </c>
    </row>
    <row r="37" spans="2:12" ht="13.5" thickBot="1" x14ac:dyDescent="0.25">
      <c r="B37" s="9" t="s">
        <v>29</v>
      </c>
      <c r="C37" s="9">
        <v>23</v>
      </c>
      <c r="D37" s="9">
        <v>17</v>
      </c>
      <c r="E37" s="9">
        <v>63</v>
      </c>
      <c r="F37" s="9">
        <v>67</v>
      </c>
      <c r="G37" s="9">
        <v>4</v>
      </c>
      <c r="H37" s="9">
        <v>0</v>
      </c>
      <c r="I37" s="40">
        <f>H37/D37*100</f>
        <v>0</v>
      </c>
      <c r="J37" s="9">
        <v>0</v>
      </c>
      <c r="K37" s="40">
        <f>J37/D37*100</f>
        <v>0</v>
      </c>
      <c r="L37" s="66">
        <f>(D37-J37)/C37*100</f>
        <v>73.91304347826086</v>
      </c>
    </row>
    <row r="38" spans="2:12" ht="13.5" thickBot="1" x14ac:dyDescent="0.25">
      <c r="B38" s="57"/>
      <c r="C38" s="57"/>
      <c r="D38" s="57"/>
      <c r="E38" s="57"/>
      <c r="F38" s="57"/>
      <c r="G38" s="57"/>
      <c r="H38" s="57"/>
      <c r="I38" s="58"/>
      <c r="J38" s="57"/>
      <c r="K38" s="57"/>
      <c r="L38" s="59"/>
    </row>
    <row r="39" spans="2:12" x14ac:dyDescent="0.2">
      <c r="B39" s="8" t="s">
        <v>12</v>
      </c>
      <c r="C39" s="8">
        <v>33</v>
      </c>
      <c r="D39" s="8">
        <v>33</v>
      </c>
      <c r="E39" s="8">
        <v>72</v>
      </c>
      <c r="F39" s="8">
        <v>77</v>
      </c>
      <c r="G39" s="8">
        <v>5</v>
      </c>
      <c r="H39" s="8">
        <v>0</v>
      </c>
      <c r="I39" s="38">
        <f>H39/D39*100</f>
        <v>0</v>
      </c>
      <c r="J39" s="8">
        <v>1</v>
      </c>
      <c r="K39" s="38">
        <f>J39/D39*100</f>
        <v>3.0303030303030303</v>
      </c>
      <c r="L39" s="41">
        <f>(D39-J39)/C39*100</f>
        <v>96.969696969696969</v>
      </c>
    </row>
    <row r="40" spans="2:12" ht="13.5" thickBot="1" x14ac:dyDescent="0.25">
      <c r="B40" s="9" t="s">
        <v>13</v>
      </c>
      <c r="C40" s="9">
        <v>21</v>
      </c>
      <c r="D40" s="9">
        <v>19</v>
      </c>
      <c r="E40" s="9">
        <v>68</v>
      </c>
      <c r="F40" s="9">
        <v>74</v>
      </c>
      <c r="G40" s="9">
        <v>7</v>
      </c>
      <c r="H40" s="9">
        <v>0</v>
      </c>
      <c r="I40" s="40">
        <f>H40/D40*100</f>
        <v>0</v>
      </c>
      <c r="J40" s="9">
        <v>0</v>
      </c>
      <c r="K40" s="40">
        <f>J40/D40*100</f>
        <v>0</v>
      </c>
      <c r="L40" s="43">
        <f>(D40-J40)/C40*100</f>
        <v>90.476190476190482</v>
      </c>
    </row>
    <row r="41" spans="2:12" ht="13.5" thickBot="1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9"/>
    </row>
    <row r="42" spans="2:12" x14ac:dyDescent="0.2">
      <c r="B42" s="8" t="s">
        <v>15</v>
      </c>
      <c r="C42" s="34">
        <v>17</v>
      </c>
      <c r="D42" s="8">
        <v>14</v>
      </c>
      <c r="E42" s="8">
        <v>58</v>
      </c>
      <c r="F42" s="8">
        <v>68</v>
      </c>
      <c r="G42" s="8">
        <v>10</v>
      </c>
      <c r="H42" s="8">
        <v>0</v>
      </c>
      <c r="I42" s="38">
        <f>H42/D42*100</f>
        <v>0</v>
      </c>
      <c r="J42" s="8">
        <v>0</v>
      </c>
      <c r="K42" s="38">
        <f>J42/D42*100</f>
        <v>0</v>
      </c>
      <c r="L42" s="41">
        <f>(D42-J42)/C42*100</f>
        <v>82.35294117647058</v>
      </c>
    </row>
    <row r="43" spans="2:12" x14ac:dyDescent="0.2">
      <c r="B43" s="6" t="s">
        <v>25</v>
      </c>
      <c r="C43" s="12">
        <v>15</v>
      </c>
      <c r="D43" s="6">
        <v>12</v>
      </c>
      <c r="E43" s="6">
        <v>57</v>
      </c>
      <c r="F43" s="6">
        <v>64</v>
      </c>
      <c r="G43" s="6">
        <v>7</v>
      </c>
      <c r="H43" s="6">
        <v>3</v>
      </c>
      <c r="I43" s="39">
        <f>H43/D43*100</f>
        <v>25</v>
      </c>
      <c r="J43" s="6">
        <v>3</v>
      </c>
      <c r="K43" s="39">
        <f>J43/D43*100</f>
        <v>25</v>
      </c>
      <c r="L43" s="72">
        <f>(D43-J43)/C43*100</f>
        <v>60</v>
      </c>
    </row>
    <row r="44" spans="2:12" ht="13.5" thickBot="1" x14ac:dyDescent="0.25">
      <c r="B44" s="9" t="s">
        <v>27</v>
      </c>
      <c r="C44" s="13">
        <v>29</v>
      </c>
      <c r="D44" s="9">
        <v>29</v>
      </c>
      <c r="E44" s="9">
        <v>72</v>
      </c>
      <c r="F44" s="9">
        <v>73</v>
      </c>
      <c r="G44" s="9">
        <v>1</v>
      </c>
      <c r="H44" s="9">
        <v>2</v>
      </c>
      <c r="I44" s="40">
        <f>H44/D44*100</f>
        <v>6.8965517241379306</v>
      </c>
      <c r="J44" s="9">
        <v>2</v>
      </c>
      <c r="K44" s="40">
        <f>J44/D44*100</f>
        <v>6.8965517241379306</v>
      </c>
      <c r="L44" s="43">
        <f>(D44-J44)/C44*100</f>
        <v>93.103448275862064</v>
      </c>
    </row>
    <row r="45" spans="2:12" ht="13.5" thickBot="1" x14ac:dyDescent="0.25">
      <c r="B45" s="57"/>
      <c r="C45" s="88"/>
      <c r="D45" s="57"/>
      <c r="E45" s="57"/>
      <c r="F45" s="57"/>
      <c r="G45" s="57"/>
      <c r="H45" s="57"/>
      <c r="I45" s="57"/>
      <c r="J45" s="57"/>
      <c r="K45" s="57"/>
      <c r="L45" s="59"/>
    </row>
    <row r="46" spans="2:12" x14ac:dyDescent="0.2">
      <c r="B46" s="8" t="s">
        <v>15</v>
      </c>
      <c r="C46" s="34">
        <v>17</v>
      </c>
      <c r="D46" s="8">
        <v>14</v>
      </c>
      <c r="E46" s="8">
        <v>64</v>
      </c>
      <c r="F46" s="8">
        <v>71</v>
      </c>
      <c r="G46" s="8">
        <v>7</v>
      </c>
      <c r="H46" s="8">
        <v>1</v>
      </c>
      <c r="I46" s="38">
        <f>H46/D46*100</f>
        <v>7.1428571428571423</v>
      </c>
      <c r="J46" s="8">
        <v>1</v>
      </c>
      <c r="K46" s="38">
        <f>J46/D46*100</f>
        <v>7.1428571428571423</v>
      </c>
      <c r="L46" s="41">
        <f>(D46-J46)/C46*100</f>
        <v>76.470588235294116</v>
      </c>
    </row>
    <row r="47" spans="2:12" x14ac:dyDescent="0.2">
      <c r="B47" s="6" t="s">
        <v>25</v>
      </c>
      <c r="C47" s="12">
        <v>15</v>
      </c>
      <c r="D47" s="6">
        <v>12</v>
      </c>
      <c r="E47" s="19">
        <v>53</v>
      </c>
      <c r="F47" s="6">
        <v>62</v>
      </c>
      <c r="G47" s="6">
        <v>9</v>
      </c>
      <c r="H47" s="19">
        <v>4</v>
      </c>
      <c r="I47" s="45">
        <f>H47/D47*100</f>
        <v>33.333333333333329</v>
      </c>
      <c r="J47" s="6">
        <v>3</v>
      </c>
      <c r="K47" s="39">
        <f>J47/D47*100</f>
        <v>25</v>
      </c>
      <c r="L47" s="72">
        <f>(D47-J47)/C47*100</f>
        <v>60</v>
      </c>
    </row>
    <row r="48" spans="2:12" ht="13.5" thickBot="1" x14ac:dyDescent="0.25">
      <c r="B48" s="9" t="s">
        <v>27</v>
      </c>
      <c r="C48" s="13">
        <v>29</v>
      </c>
      <c r="D48" s="9">
        <v>29</v>
      </c>
      <c r="E48" s="9">
        <v>73</v>
      </c>
      <c r="F48" s="9">
        <v>74</v>
      </c>
      <c r="G48" s="9">
        <v>1</v>
      </c>
      <c r="H48" s="9">
        <v>0</v>
      </c>
      <c r="I48" s="40">
        <f>H48/D48*100</f>
        <v>0</v>
      </c>
      <c r="J48" s="9">
        <v>1</v>
      </c>
      <c r="K48" s="40">
        <f>J48/D48*100</f>
        <v>3.4482758620689653</v>
      </c>
      <c r="L48" s="43">
        <f>(D48-J48)/C48*100</f>
        <v>96.551724137931032</v>
      </c>
    </row>
    <row r="51" spans="2:12" ht="13.5" thickBot="1" x14ac:dyDescent="0.25">
      <c r="E51" s="91" t="s">
        <v>0</v>
      </c>
      <c r="F51" s="91"/>
      <c r="G51" s="91"/>
      <c r="H51" s="91"/>
      <c r="I51" s="91"/>
      <c r="J51" s="91"/>
      <c r="K51" s="91"/>
    </row>
    <row r="52" spans="2:12" ht="75.75" thickBot="1" x14ac:dyDescent="0.25">
      <c r="B52" s="3" t="s">
        <v>3</v>
      </c>
      <c r="C52" s="3" t="s">
        <v>9</v>
      </c>
      <c r="D52" s="3" t="s">
        <v>8</v>
      </c>
      <c r="E52" s="3" t="s">
        <v>4</v>
      </c>
      <c r="F52" s="3" t="s">
        <v>5</v>
      </c>
      <c r="G52" s="3" t="s">
        <v>6</v>
      </c>
      <c r="H52" s="3" t="s">
        <v>7</v>
      </c>
      <c r="I52" s="3" t="s">
        <v>46</v>
      </c>
      <c r="J52" s="3" t="s">
        <v>21</v>
      </c>
      <c r="K52" s="3" t="s">
        <v>47</v>
      </c>
      <c r="L52" s="3" t="s">
        <v>48</v>
      </c>
    </row>
    <row r="53" spans="2:12" x14ac:dyDescent="0.2">
      <c r="B53" s="8" t="s">
        <v>29</v>
      </c>
      <c r="C53" s="34">
        <v>19</v>
      </c>
      <c r="D53" s="8">
        <v>11</v>
      </c>
      <c r="E53" s="11">
        <v>34</v>
      </c>
      <c r="F53" s="8">
        <v>48</v>
      </c>
      <c r="G53" s="79">
        <v>33</v>
      </c>
      <c r="H53" s="21">
        <v>10</v>
      </c>
      <c r="I53" s="49">
        <f t="shared" ref="I53:I61" si="3">H53/D53*100</f>
        <v>90.909090909090907</v>
      </c>
      <c r="J53" s="21">
        <v>9</v>
      </c>
      <c r="K53" s="49">
        <f t="shared" ref="K53:K61" si="4">J53/D53*100</f>
        <v>81.818181818181827</v>
      </c>
      <c r="L53" s="70">
        <f t="shared" ref="L53:L61" si="5">(D53-J53)/C53*100</f>
        <v>10.526315789473683</v>
      </c>
    </row>
    <row r="54" spans="2:12" x14ac:dyDescent="0.2">
      <c r="B54" s="6" t="s">
        <v>30</v>
      </c>
      <c r="C54" s="12">
        <v>24</v>
      </c>
      <c r="D54" s="6">
        <v>23</v>
      </c>
      <c r="E54" s="6">
        <v>54</v>
      </c>
      <c r="F54" s="6">
        <v>65</v>
      </c>
      <c r="G54" s="78">
        <v>23</v>
      </c>
      <c r="H54" s="20">
        <v>12</v>
      </c>
      <c r="I54" s="46">
        <f t="shared" si="3"/>
        <v>52.173913043478258</v>
      </c>
      <c r="J54" s="19">
        <v>6</v>
      </c>
      <c r="K54" s="39">
        <f t="shared" si="4"/>
        <v>26.086956521739129</v>
      </c>
      <c r="L54" s="68">
        <f t="shared" si="5"/>
        <v>70.833333333333343</v>
      </c>
    </row>
    <row r="55" spans="2:12" ht="13.5" thickBot="1" x14ac:dyDescent="0.25">
      <c r="B55" s="9" t="s">
        <v>31</v>
      </c>
      <c r="C55" s="13">
        <v>32</v>
      </c>
      <c r="D55" s="9">
        <v>31</v>
      </c>
      <c r="E55" s="9">
        <v>67</v>
      </c>
      <c r="F55" s="9">
        <v>75</v>
      </c>
      <c r="G55" s="9">
        <v>16</v>
      </c>
      <c r="H55" s="27">
        <v>4</v>
      </c>
      <c r="I55" s="40">
        <f t="shared" si="3"/>
        <v>12.903225806451612</v>
      </c>
      <c r="J55" s="9">
        <v>3</v>
      </c>
      <c r="K55" s="40">
        <f t="shared" si="4"/>
        <v>9.67741935483871</v>
      </c>
      <c r="L55" s="43">
        <f t="shared" si="5"/>
        <v>87.5</v>
      </c>
    </row>
    <row r="56" spans="2:12" x14ac:dyDescent="0.2">
      <c r="B56" s="8" t="s">
        <v>12</v>
      </c>
      <c r="C56" s="34">
        <v>32</v>
      </c>
      <c r="D56" s="8">
        <v>31</v>
      </c>
      <c r="E56" s="8">
        <v>64</v>
      </c>
      <c r="F56" s="8">
        <v>71</v>
      </c>
      <c r="G56" s="8">
        <v>14</v>
      </c>
      <c r="H56" s="21">
        <v>8</v>
      </c>
      <c r="I56" s="38">
        <f t="shared" si="3"/>
        <v>25.806451612903224</v>
      </c>
      <c r="J56" s="25">
        <v>4</v>
      </c>
      <c r="K56" s="38">
        <f t="shared" si="4"/>
        <v>12.903225806451612</v>
      </c>
      <c r="L56" s="41">
        <f t="shared" si="5"/>
        <v>84.375</v>
      </c>
    </row>
    <row r="57" spans="2:12" ht="13.5" thickBot="1" x14ac:dyDescent="0.25">
      <c r="B57" s="9" t="s">
        <v>13</v>
      </c>
      <c r="C57" s="13">
        <v>17</v>
      </c>
      <c r="D57" s="9">
        <v>15</v>
      </c>
      <c r="E57" s="9">
        <v>62</v>
      </c>
      <c r="F57" s="9">
        <v>63</v>
      </c>
      <c r="G57" s="9">
        <v>13</v>
      </c>
      <c r="H57" s="27">
        <v>4</v>
      </c>
      <c r="I57" s="40">
        <f t="shared" si="3"/>
        <v>26.666666666666668</v>
      </c>
      <c r="J57" s="9">
        <v>3</v>
      </c>
      <c r="K57" s="40">
        <f t="shared" si="4"/>
        <v>20</v>
      </c>
      <c r="L57" s="43">
        <f t="shared" si="5"/>
        <v>70.588235294117652</v>
      </c>
    </row>
    <row r="58" spans="2:12" x14ac:dyDescent="0.2">
      <c r="B58" s="8" t="s">
        <v>27</v>
      </c>
      <c r="C58" s="34">
        <v>29</v>
      </c>
      <c r="D58" s="8">
        <v>29</v>
      </c>
      <c r="E58" s="8">
        <v>65</v>
      </c>
      <c r="F58" s="8">
        <v>71</v>
      </c>
      <c r="G58" s="8">
        <v>14</v>
      </c>
      <c r="H58" s="25">
        <v>6</v>
      </c>
      <c r="I58" s="38">
        <f t="shared" si="3"/>
        <v>20.689655172413794</v>
      </c>
      <c r="J58" s="8">
        <v>2</v>
      </c>
      <c r="K58" s="38">
        <f t="shared" si="4"/>
        <v>6.8965517241379306</v>
      </c>
      <c r="L58" s="41">
        <f t="shared" si="5"/>
        <v>93.103448275862064</v>
      </c>
    </row>
    <row r="59" spans="2:12" x14ac:dyDescent="0.2">
      <c r="B59" s="6" t="s">
        <v>25</v>
      </c>
      <c r="C59" s="12">
        <v>15</v>
      </c>
      <c r="D59" s="6">
        <v>14</v>
      </c>
      <c r="E59" s="6">
        <v>61</v>
      </c>
      <c r="F59" s="6">
        <v>65</v>
      </c>
      <c r="G59" s="6">
        <v>11</v>
      </c>
      <c r="H59" s="19">
        <v>4</v>
      </c>
      <c r="I59" s="39">
        <f t="shared" si="3"/>
        <v>28.571428571428569</v>
      </c>
      <c r="J59" s="6">
        <v>3</v>
      </c>
      <c r="K59" s="39">
        <f t="shared" si="4"/>
        <v>21.428571428571427</v>
      </c>
      <c r="L59" s="68">
        <f t="shared" si="5"/>
        <v>73.333333333333329</v>
      </c>
    </row>
    <row r="60" spans="2:12" ht="13.5" thickBot="1" x14ac:dyDescent="0.25">
      <c r="B60" s="9" t="s">
        <v>15</v>
      </c>
      <c r="C60" s="13">
        <v>17</v>
      </c>
      <c r="D60" s="9">
        <v>8</v>
      </c>
      <c r="E60" s="9">
        <v>54</v>
      </c>
      <c r="F60" s="9">
        <v>67</v>
      </c>
      <c r="G60" s="80">
        <v>25</v>
      </c>
      <c r="H60" s="27">
        <v>4</v>
      </c>
      <c r="I60" s="48">
        <f t="shared" si="3"/>
        <v>50</v>
      </c>
      <c r="J60" s="9">
        <v>1</v>
      </c>
      <c r="K60" s="40">
        <f t="shared" si="4"/>
        <v>12.5</v>
      </c>
      <c r="L60" s="67">
        <f t="shared" si="5"/>
        <v>41.17647058823529</v>
      </c>
    </row>
    <row r="61" spans="2:12" ht="13.5" thickBot="1" x14ac:dyDescent="0.25">
      <c r="B61" s="75" t="s">
        <v>43</v>
      </c>
      <c r="C61" s="75">
        <v>7</v>
      </c>
      <c r="D61" s="75">
        <v>5</v>
      </c>
      <c r="E61" s="75">
        <v>52</v>
      </c>
      <c r="F61" s="75">
        <v>68</v>
      </c>
      <c r="G61" s="81">
        <v>32</v>
      </c>
      <c r="H61" s="76">
        <v>0</v>
      </c>
      <c r="I61" s="77">
        <f t="shared" si="3"/>
        <v>0</v>
      </c>
      <c r="J61" s="75">
        <v>2</v>
      </c>
      <c r="K61" s="77">
        <f t="shared" si="4"/>
        <v>40</v>
      </c>
      <c r="L61" s="71">
        <f t="shared" si="5"/>
        <v>42.857142857142854</v>
      </c>
    </row>
    <row r="62" spans="2:12" x14ac:dyDescent="0.2">
      <c r="B62" s="50"/>
      <c r="C62" s="50"/>
      <c r="D62" s="50"/>
      <c r="E62" s="50"/>
      <c r="F62" s="50"/>
      <c r="G62" s="84"/>
      <c r="H62" s="85"/>
      <c r="I62" s="86"/>
      <c r="J62" s="50"/>
      <c r="K62" s="86"/>
      <c r="L62" s="87"/>
    </row>
    <row r="63" spans="2:12" x14ac:dyDescent="0.2">
      <c r="B63" s="50"/>
      <c r="C63" s="50"/>
      <c r="D63" s="50"/>
      <c r="E63" s="50"/>
      <c r="F63" s="50"/>
      <c r="G63" s="84"/>
      <c r="H63" s="85"/>
      <c r="I63" s="86"/>
      <c r="J63" s="50"/>
      <c r="K63" s="86"/>
      <c r="L63" s="87"/>
    </row>
    <row r="64" spans="2:12" x14ac:dyDescent="0.2">
      <c r="B64" s="50"/>
      <c r="C64" s="50"/>
      <c r="D64" s="50"/>
      <c r="E64" s="50"/>
      <c r="F64" s="50"/>
      <c r="G64" s="84"/>
      <c r="H64" s="85"/>
      <c r="I64" s="86"/>
      <c r="J64" s="50"/>
      <c r="K64" s="86"/>
      <c r="L64" s="87"/>
    </row>
    <row r="67" spans="2:12" ht="13.5" thickBot="1" x14ac:dyDescent="0.25">
      <c r="E67" s="91" t="s">
        <v>0</v>
      </c>
      <c r="F67" s="91"/>
      <c r="G67" s="91"/>
      <c r="H67" s="91"/>
      <c r="I67" s="91"/>
      <c r="J67" s="91"/>
      <c r="K67" s="91"/>
    </row>
    <row r="68" spans="2:12" ht="75.75" thickBot="1" x14ac:dyDescent="0.25">
      <c r="B68" s="3" t="s">
        <v>3</v>
      </c>
      <c r="C68" s="3" t="s">
        <v>9</v>
      </c>
      <c r="D68" s="3" t="s">
        <v>8</v>
      </c>
      <c r="E68" s="3" t="s">
        <v>4</v>
      </c>
      <c r="F68" s="3" t="s">
        <v>5</v>
      </c>
      <c r="G68" s="3" t="s">
        <v>6</v>
      </c>
      <c r="H68" s="3" t="s">
        <v>7</v>
      </c>
      <c r="I68" s="3" t="s">
        <v>46</v>
      </c>
      <c r="J68" s="3" t="s">
        <v>21</v>
      </c>
      <c r="K68" s="3" t="s">
        <v>47</v>
      </c>
      <c r="L68" s="3" t="s">
        <v>48</v>
      </c>
    </row>
    <row r="69" spans="2:12" x14ac:dyDescent="0.2">
      <c r="B69" s="8" t="s">
        <v>27</v>
      </c>
      <c r="C69" s="8">
        <v>16</v>
      </c>
      <c r="D69" s="8">
        <v>16</v>
      </c>
      <c r="E69" s="11">
        <v>39</v>
      </c>
      <c r="F69" s="26">
        <v>52</v>
      </c>
      <c r="G69" s="21">
        <v>27</v>
      </c>
      <c r="H69" s="21">
        <v>15</v>
      </c>
      <c r="I69" s="49">
        <f t="shared" ref="I69:I87" si="6">H69/D69*100</f>
        <v>93.75</v>
      </c>
      <c r="J69" s="25">
        <v>5</v>
      </c>
      <c r="K69" s="44">
        <f t="shared" ref="K69:K87" si="7">J69/D69*100</f>
        <v>31.25</v>
      </c>
      <c r="L69" s="69">
        <f t="shared" ref="L69:L87" si="8">(D69-J69)/C69*100</f>
        <v>68.75</v>
      </c>
    </row>
    <row r="70" spans="2:12" ht="13.5" thickBot="1" x14ac:dyDescent="0.25">
      <c r="B70" s="9" t="s">
        <v>25</v>
      </c>
      <c r="C70" s="9">
        <v>4</v>
      </c>
      <c r="D70" s="9">
        <v>4</v>
      </c>
      <c r="E70" s="63">
        <v>35</v>
      </c>
      <c r="F70" s="36">
        <v>50</v>
      </c>
      <c r="G70" s="64">
        <v>29</v>
      </c>
      <c r="H70" s="9">
        <v>3</v>
      </c>
      <c r="I70" s="48">
        <f t="shared" si="6"/>
        <v>75</v>
      </c>
      <c r="J70" s="9">
        <v>1</v>
      </c>
      <c r="K70" s="40">
        <f t="shared" si="7"/>
        <v>25</v>
      </c>
      <c r="L70" s="43">
        <f t="shared" si="8"/>
        <v>75</v>
      </c>
    </row>
    <row r="71" spans="2:12" x14ac:dyDescent="0.2">
      <c r="B71" s="18" t="s">
        <v>27</v>
      </c>
      <c r="C71" s="18">
        <v>8</v>
      </c>
      <c r="D71" s="18">
        <v>8</v>
      </c>
      <c r="E71" s="18">
        <v>72</v>
      </c>
      <c r="F71" s="18">
        <v>76</v>
      </c>
      <c r="G71" s="18">
        <v>5</v>
      </c>
      <c r="H71" s="18">
        <v>0</v>
      </c>
      <c r="I71" s="51">
        <f t="shared" si="6"/>
        <v>0</v>
      </c>
      <c r="J71" s="18">
        <v>0</v>
      </c>
      <c r="K71" s="51">
        <f t="shared" si="7"/>
        <v>0</v>
      </c>
      <c r="L71" s="41">
        <f t="shared" si="8"/>
        <v>100</v>
      </c>
    </row>
    <row r="72" spans="2:12" ht="13.5" thickBot="1" x14ac:dyDescent="0.25">
      <c r="B72" s="9" t="s">
        <v>25</v>
      </c>
      <c r="C72" s="9">
        <v>3</v>
      </c>
      <c r="D72" s="9">
        <v>3</v>
      </c>
      <c r="E72" s="9">
        <v>71</v>
      </c>
      <c r="F72" s="9">
        <v>75</v>
      </c>
      <c r="G72" s="9">
        <v>7</v>
      </c>
      <c r="H72" s="9">
        <v>0</v>
      </c>
      <c r="I72" s="40">
        <f t="shared" si="6"/>
        <v>0</v>
      </c>
      <c r="J72" s="9">
        <v>0</v>
      </c>
      <c r="K72" s="40">
        <f t="shared" si="7"/>
        <v>0</v>
      </c>
      <c r="L72" s="43">
        <f t="shared" si="8"/>
        <v>100</v>
      </c>
    </row>
    <row r="73" spans="2:12" x14ac:dyDescent="0.2">
      <c r="B73" s="8" t="s">
        <v>27</v>
      </c>
      <c r="C73" s="8">
        <v>8</v>
      </c>
      <c r="D73" s="8">
        <v>8</v>
      </c>
      <c r="E73" s="8">
        <v>59</v>
      </c>
      <c r="F73" s="8">
        <v>69</v>
      </c>
      <c r="G73" s="25">
        <v>20</v>
      </c>
      <c r="H73" s="8">
        <v>0</v>
      </c>
      <c r="I73" s="38">
        <f t="shared" si="6"/>
        <v>0</v>
      </c>
      <c r="J73" s="8">
        <v>0</v>
      </c>
      <c r="K73" s="38">
        <f t="shared" si="7"/>
        <v>0</v>
      </c>
      <c r="L73" s="41">
        <f t="shared" si="8"/>
        <v>100</v>
      </c>
    </row>
    <row r="74" spans="2:12" ht="13.5" thickBot="1" x14ac:dyDescent="0.25">
      <c r="B74" s="9" t="s">
        <v>25</v>
      </c>
      <c r="C74" s="9">
        <v>3</v>
      </c>
      <c r="D74" s="9">
        <v>3</v>
      </c>
      <c r="E74" s="9">
        <v>61</v>
      </c>
      <c r="F74" s="9">
        <v>73</v>
      </c>
      <c r="G74" s="9">
        <v>18</v>
      </c>
      <c r="H74" s="9">
        <v>1</v>
      </c>
      <c r="I74" s="47">
        <f t="shared" si="6"/>
        <v>33.333333333333329</v>
      </c>
      <c r="J74" s="9">
        <v>1</v>
      </c>
      <c r="K74" s="47">
        <f t="shared" si="7"/>
        <v>33.333333333333329</v>
      </c>
      <c r="L74" s="66">
        <f t="shared" si="8"/>
        <v>66.666666666666657</v>
      </c>
    </row>
    <row r="75" spans="2:12" x14ac:dyDescent="0.2">
      <c r="B75" s="8" t="s">
        <v>29</v>
      </c>
      <c r="C75" s="8">
        <v>15</v>
      </c>
      <c r="D75" s="8">
        <v>15</v>
      </c>
      <c r="E75" s="8">
        <v>54</v>
      </c>
      <c r="F75" s="8">
        <v>63</v>
      </c>
      <c r="G75" s="8">
        <v>18</v>
      </c>
      <c r="H75" s="21">
        <v>8</v>
      </c>
      <c r="I75" s="49">
        <f t="shared" si="6"/>
        <v>53.333333333333336</v>
      </c>
      <c r="J75" s="25">
        <v>5</v>
      </c>
      <c r="K75" s="44">
        <f t="shared" si="7"/>
        <v>33.333333333333329</v>
      </c>
      <c r="L75" s="69">
        <f t="shared" si="8"/>
        <v>66.666666666666657</v>
      </c>
    </row>
    <row r="76" spans="2:12" x14ac:dyDescent="0.2">
      <c r="B76" s="6" t="s">
        <v>30</v>
      </c>
      <c r="C76" s="6">
        <v>17</v>
      </c>
      <c r="D76" s="6">
        <v>17</v>
      </c>
      <c r="E76" s="6">
        <v>75</v>
      </c>
      <c r="F76" s="6">
        <v>82</v>
      </c>
      <c r="G76" s="6">
        <v>13</v>
      </c>
      <c r="H76" s="6">
        <v>3</v>
      </c>
      <c r="I76" s="39">
        <f t="shared" si="6"/>
        <v>17.647058823529413</v>
      </c>
      <c r="J76" s="6">
        <v>0</v>
      </c>
      <c r="K76" s="39">
        <f t="shared" si="7"/>
        <v>0</v>
      </c>
      <c r="L76" s="42">
        <f t="shared" si="8"/>
        <v>100</v>
      </c>
    </row>
    <row r="77" spans="2:12" ht="13.5" thickBot="1" x14ac:dyDescent="0.25">
      <c r="B77" s="9" t="s">
        <v>31</v>
      </c>
      <c r="C77" s="9">
        <v>15</v>
      </c>
      <c r="D77" s="9">
        <v>15</v>
      </c>
      <c r="E77" s="9">
        <v>69</v>
      </c>
      <c r="F77" s="9">
        <v>74</v>
      </c>
      <c r="G77" s="9">
        <v>10</v>
      </c>
      <c r="H77" s="9">
        <v>3</v>
      </c>
      <c r="I77" s="40">
        <f t="shared" si="6"/>
        <v>20</v>
      </c>
      <c r="J77" s="9">
        <v>0</v>
      </c>
      <c r="K77" s="40">
        <f t="shared" si="7"/>
        <v>0</v>
      </c>
      <c r="L77" s="43">
        <f t="shared" si="8"/>
        <v>100</v>
      </c>
    </row>
    <row r="78" spans="2:12" x14ac:dyDescent="0.2">
      <c r="B78" s="8" t="s">
        <v>12</v>
      </c>
      <c r="C78" s="8">
        <v>18</v>
      </c>
      <c r="D78" s="8">
        <v>18</v>
      </c>
      <c r="E78" s="8">
        <v>69</v>
      </c>
      <c r="F78" s="8">
        <v>72</v>
      </c>
      <c r="G78" s="8">
        <v>6</v>
      </c>
      <c r="H78" s="25">
        <v>5</v>
      </c>
      <c r="I78" s="38">
        <f t="shared" si="6"/>
        <v>27.777777777777779</v>
      </c>
      <c r="J78" s="8">
        <v>2</v>
      </c>
      <c r="K78" s="38">
        <f t="shared" si="7"/>
        <v>11.111111111111111</v>
      </c>
      <c r="L78" s="41">
        <f t="shared" si="8"/>
        <v>88.888888888888886</v>
      </c>
    </row>
    <row r="79" spans="2:12" ht="13.5" thickBot="1" x14ac:dyDescent="0.25">
      <c r="B79" s="9" t="s">
        <v>13</v>
      </c>
      <c r="C79" s="9">
        <v>15</v>
      </c>
      <c r="D79" s="9">
        <v>15</v>
      </c>
      <c r="E79" s="9">
        <v>62</v>
      </c>
      <c r="F79" s="9">
        <v>68</v>
      </c>
      <c r="G79" s="9">
        <v>12</v>
      </c>
      <c r="H79" s="27">
        <v>5</v>
      </c>
      <c r="I79" s="47">
        <f t="shared" si="6"/>
        <v>33.333333333333329</v>
      </c>
      <c r="J79" s="9">
        <v>2</v>
      </c>
      <c r="K79" s="40">
        <f t="shared" si="7"/>
        <v>13.333333333333334</v>
      </c>
      <c r="L79" s="43">
        <f t="shared" si="8"/>
        <v>86.666666666666671</v>
      </c>
    </row>
    <row r="80" spans="2:12" x14ac:dyDescent="0.2">
      <c r="B80" s="8" t="s">
        <v>32</v>
      </c>
      <c r="C80" s="8">
        <v>15</v>
      </c>
      <c r="D80" s="8">
        <v>15</v>
      </c>
      <c r="E80" s="8">
        <v>54</v>
      </c>
      <c r="F80" s="8">
        <v>68</v>
      </c>
      <c r="G80" s="8">
        <v>11</v>
      </c>
      <c r="H80" s="21">
        <v>8</v>
      </c>
      <c r="I80" s="49">
        <f t="shared" si="6"/>
        <v>53.333333333333336</v>
      </c>
      <c r="J80" s="8">
        <v>2</v>
      </c>
      <c r="K80" s="38">
        <f t="shared" si="7"/>
        <v>13.333333333333334</v>
      </c>
      <c r="L80" s="41">
        <f t="shared" si="8"/>
        <v>86.666666666666671</v>
      </c>
    </row>
    <row r="81" spans="2:12" x14ac:dyDescent="0.2">
      <c r="B81" s="6" t="s">
        <v>13</v>
      </c>
      <c r="C81" s="6">
        <v>6</v>
      </c>
      <c r="D81" s="6">
        <v>6</v>
      </c>
      <c r="E81" s="6">
        <v>49</v>
      </c>
      <c r="F81" s="6">
        <v>66</v>
      </c>
      <c r="G81" s="20">
        <v>35</v>
      </c>
      <c r="H81" s="6">
        <v>3</v>
      </c>
      <c r="I81" s="46">
        <f t="shared" si="6"/>
        <v>50</v>
      </c>
      <c r="J81" s="6">
        <v>0</v>
      </c>
      <c r="K81" s="39">
        <f t="shared" si="7"/>
        <v>0</v>
      </c>
      <c r="L81" s="42">
        <f t="shared" si="8"/>
        <v>100</v>
      </c>
    </row>
    <row r="82" spans="2:12" x14ac:dyDescent="0.2">
      <c r="B82" s="12" t="s">
        <v>27</v>
      </c>
      <c r="C82" s="12">
        <v>4</v>
      </c>
      <c r="D82" s="12">
        <v>4</v>
      </c>
      <c r="E82" s="12">
        <v>89</v>
      </c>
      <c r="F82" s="12">
        <v>86</v>
      </c>
      <c r="G82" s="12">
        <v>6</v>
      </c>
      <c r="H82" s="12">
        <v>0</v>
      </c>
      <c r="I82" s="39">
        <f t="shared" si="6"/>
        <v>0</v>
      </c>
      <c r="J82" s="12">
        <v>0</v>
      </c>
      <c r="K82" s="39">
        <f t="shared" si="7"/>
        <v>0</v>
      </c>
      <c r="L82" s="42">
        <f t="shared" si="8"/>
        <v>100</v>
      </c>
    </row>
    <row r="83" spans="2:12" ht="13.5" thickBot="1" x14ac:dyDescent="0.25">
      <c r="B83" s="9" t="s">
        <v>15</v>
      </c>
      <c r="C83" s="13">
        <v>10</v>
      </c>
      <c r="D83" s="13">
        <v>10</v>
      </c>
      <c r="E83" s="30">
        <v>35</v>
      </c>
      <c r="F83" s="31">
        <v>52</v>
      </c>
      <c r="G83" s="32">
        <v>34</v>
      </c>
      <c r="H83" s="32">
        <v>9</v>
      </c>
      <c r="I83" s="48">
        <f t="shared" si="6"/>
        <v>90</v>
      </c>
      <c r="J83" s="33">
        <v>5</v>
      </c>
      <c r="K83" s="48">
        <f t="shared" si="7"/>
        <v>50</v>
      </c>
      <c r="L83" s="67">
        <f t="shared" si="8"/>
        <v>50</v>
      </c>
    </row>
    <row r="84" spans="2:12" x14ac:dyDescent="0.2">
      <c r="B84" s="8" t="s">
        <v>27</v>
      </c>
      <c r="C84" s="34">
        <v>20</v>
      </c>
      <c r="D84" s="34">
        <v>20</v>
      </c>
      <c r="E84" s="34">
        <v>70</v>
      </c>
      <c r="F84" s="34">
        <v>72</v>
      </c>
      <c r="G84" s="34">
        <v>2</v>
      </c>
      <c r="H84" s="34">
        <v>3</v>
      </c>
      <c r="I84" s="38">
        <f t="shared" si="6"/>
        <v>15</v>
      </c>
      <c r="J84" s="34">
        <v>1</v>
      </c>
      <c r="K84" s="38">
        <f t="shared" si="7"/>
        <v>5</v>
      </c>
      <c r="L84" s="41">
        <f t="shared" si="8"/>
        <v>95</v>
      </c>
    </row>
    <row r="85" spans="2:12" ht="13.5" thickBot="1" x14ac:dyDescent="0.25">
      <c r="B85" s="9" t="s">
        <v>25</v>
      </c>
      <c r="C85" s="13">
        <v>6</v>
      </c>
      <c r="D85" s="13">
        <v>6</v>
      </c>
      <c r="E85" s="13">
        <v>59</v>
      </c>
      <c r="F85" s="13">
        <v>68</v>
      </c>
      <c r="G85" s="13">
        <v>17</v>
      </c>
      <c r="H85" s="13">
        <v>2</v>
      </c>
      <c r="I85" s="47">
        <f t="shared" si="6"/>
        <v>33.333333333333329</v>
      </c>
      <c r="J85" s="13">
        <v>0</v>
      </c>
      <c r="K85" s="40">
        <f t="shared" si="7"/>
        <v>0</v>
      </c>
      <c r="L85" s="43">
        <f t="shared" si="8"/>
        <v>100</v>
      </c>
    </row>
    <row r="86" spans="2:12" x14ac:dyDescent="0.2">
      <c r="B86" s="8" t="s">
        <v>12</v>
      </c>
      <c r="C86" s="34">
        <v>12</v>
      </c>
      <c r="D86" s="34">
        <v>12</v>
      </c>
      <c r="E86" s="34">
        <v>56</v>
      </c>
      <c r="F86" s="34">
        <v>69</v>
      </c>
      <c r="G86" s="35">
        <v>24</v>
      </c>
      <c r="H86" s="35">
        <v>7</v>
      </c>
      <c r="I86" s="49">
        <f t="shared" si="6"/>
        <v>58.333333333333336</v>
      </c>
      <c r="J86" s="34">
        <v>0</v>
      </c>
      <c r="K86" s="38">
        <f t="shared" si="7"/>
        <v>0</v>
      </c>
      <c r="L86" s="41">
        <f t="shared" si="8"/>
        <v>100</v>
      </c>
    </row>
    <row r="87" spans="2:12" ht="13.5" thickBot="1" x14ac:dyDescent="0.25">
      <c r="B87" s="9" t="s">
        <v>13</v>
      </c>
      <c r="C87" s="13">
        <v>3</v>
      </c>
      <c r="D87" s="13">
        <v>3</v>
      </c>
      <c r="E87" s="13">
        <v>69</v>
      </c>
      <c r="F87" s="13">
        <v>76</v>
      </c>
      <c r="G87" s="13">
        <v>14</v>
      </c>
      <c r="H87" s="13">
        <v>0</v>
      </c>
      <c r="I87" s="40">
        <f t="shared" si="6"/>
        <v>0</v>
      </c>
      <c r="J87" s="13">
        <v>0</v>
      </c>
      <c r="K87" s="40">
        <f t="shared" si="7"/>
        <v>0</v>
      </c>
      <c r="L87" s="43">
        <f t="shared" si="8"/>
        <v>100</v>
      </c>
    </row>
    <row r="88" spans="2:12" x14ac:dyDescent="0.2">
      <c r="B88" s="82"/>
      <c r="C88" s="50"/>
      <c r="D88" s="50"/>
      <c r="E88" s="50"/>
      <c r="F88" s="50"/>
      <c r="G88" s="50"/>
      <c r="H88" s="50"/>
      <c r="I88" s="83"/>
      <c r="J88" s="50"/>
      <c r="K88" s="83"/>
      <c r="L88" s="83"/>
    </row>
    <row r="90" spans="2:12" ht="13.5" thickBot="1" x14ac:dyDescent="0.25">
      <c r="E90" s="91" t="s">
        <v>0</v>
      </c>
      <c r="F90" s="91"/>
      <c r="G90" s="91"/>
      <c r="H90" s="91"/>
      <c r="I90" s="91"/>
      <c r="J90" s="91"/>
      <c r="K90" s="91"/>
    </row>
    <row r="91" spans="2:12" ht="75.75" thickBot="1" x14ac:dyDescent="0.25">
      <c r="B91" s="3" t="s">
        <v>3</v>
      </c>
      <c r="C91" s="3" t="s">
        <v>9</v>
      </c>
      <c r="D91" s="3" t="s">
        <v>8</v>
      </c>
      <c r="E91" s="3" t="s">
        <v>4</v>
      </c>
      <c r="F91" s="3" t="s">
        <v>5</v>
      </c>
      <c r="G91" s="3" t="s">
        <v>6</v>
      </c>
      <c r="H91" s="3" t="s">
        <v>7</v>
      </c>
      <c r="I91" s="3" t="s">
        <v>46</v>
      </c>
      <c r="J91" s="3" t="s">
        <v>21</v>
      </c>
      <c r="K91" s="3" t="s">
        <v>47</v>
      </c>
      <c r="L91" s="3" t="s">
        <v>48</v>
      </c>
    </row>
    <row r="92" spans="2:12" x14ac:dyDescent="0.2">
      <c r="B92" s="8" t="s">
        <v>29</v>
      </c>
      <c r="C92" s="8">
        <v>18</v>
      </c>
      <c r="D92" s="8">
        <v>13</v>
      </c>
      <c r="E92" s="8">
        <v>50</v>
      </c>
      <c r="F92" s="8">
        <v>59</v>
      </c>
      <c r="G92" s="8">
        <v>17</v>
      </c>
      <c r="H92" s="21">
        <v>9</v>
      </c>
      <c r="I92" s="49">
        <f t="shared" ref="I92:I97" si="9">H92/D92*100</f>
        <v>69.230769230769226</v>
      </c>
      <c r="J92" s="8">
        <v>3</v>
      </c>
      <c r="K92" s="38">
        <f t="shared" ref="K92:K97" si="10">J92/D92*100</f>
        <v>23.076923076923077</v>
      </c>
      <c r="L92" s="70">
        <f t="shared" ref="L92:L97" si="11">(D92-J92)/C92*100</f>
        <v>55.555555555555557</v>
      </c>
    </row>
    <row r="93" spans="2:12" x14ac:dyDescent="0.2">
      <c r="B93" s="6" t="s">
        <v>30</v>
      </c>
      <c r="C93" s="6">
        <v>24</v>
      </c>
      <c r="D93" s="6">
        <v>24</v>
      </c>
      <c r="E93" s="6">
        <v>64</v>
      </c>
      <c r="F93" s="6">
        <v>68</v>
      </c>
      <c r="G93" s="6">
        <v>9</v>
      </c>
      <c r="H93" s="6">
        <v>1</v>
      </c>
      <c r="I93" s="39">
        <f t="shared" si="9"/>
        <v>4.1666666666666661</v>
      </c>
      <c r="J93" s="6">
        <v>0</v>
      </c>
      <c r="K93" s="39">
        <f t="shared" si="10"/>
        <v>0</v>
      </c>
      <c r="L93" s="42">
        <f t="shared" si="11"/>
        <v>100</v>
      </c>
    </row>
    <row r="94" spans="2:12" x14ac:dyDescent="0.2">
      <c r="B94" s="6" t="s">
        <v>31</v>
      </c>
      <c r="C94" s="6">
        <v>32</v>
      </c>
      <c r="D94" s="6">
        <v>31</v>
      </c>
      <c r="E94" s="6">
        <v>75</v>
      </c>
      <c r="F94" s="6">
        <v>77</v>
      </c>
      <c r="G94" s="6">
        <v>6</v>
      </c>
      <c r="H94" s="6">
        <v>2</v>
      </c>
      <c r="I94" s="39">
        <f t="shared" si="9"/>
        <v>6.4516129032258061</v>
      </c>
      <c r="J94" s="6">
        <v>0</v>
      </c>
      <c r="K94" s="39">
        <f t="shared" si="10"/>
        <v>0</v>
      </c>
      <c r="L94" s="42">
        <f t="shared" si="11"/>
        <v>96.875</v>
      </c>
    </row>
    <row r="95" spans="2:12" x14ac:dyDescent="0.2">
      <c r="B95" s="6" t="s">
        <v>12</v>
      </c>
      <c r="C95" s="6">
        <v>32</v>
      </c>
      <c r="D95" s="6">
        <v>32</v>
      </c>
      <c r="E95" s="6">
        <v>66</v>
      </c>
      <c r="F95" s="6">
        <v>70</v>
      </c>
      <c r="G95" s="6">
        <v>9</v>
      </c>
      <c r="H95" s="19">
        <v>5</v>
      </c>
      <c r="I95" s="39">
        <f t="shared" si="9"/>
        <v>15.625</v>
      </c>
      <c r="J95" s="6">
        <v>2</v>
      </c>
      <c r="K95" s="39">
        <f t="shared" si="10"/>
        <v>6.25</v>
      </c>
      <c r="L95" s="42">
        <f t="shared" si="11"/>
        <v>93.75</v>
      </c>
    </row>
    <row r="96" spans="2:12" x14ac:dyDescent="0.2">
      <c r="B96" s="6" t="s">
        <v>13</v>
      </c>
      <c r="C96" s="6">
        <v>17</v>
      </c>
      <c r="D96" s="6">
        <v>15</v>
      </c>
      <c r="E96" s="19">
        <v>53</v>
      </c>
      <c r="F96" s="6">
        <v>61</v>
      </c>
      <c r="G96" s="6">
        <v>18</v>
      </c>
      <c r="H96" s="19">
        <v>7</v>
      </c>
      <c r="I96" s="45">
        <f t="shared" si="9"/>
        <v>46.666666666666664</v>
      </c>
      <c r="J96" s="19">
        <v>5</v>
      </c>
      <c r="K96" s="45">
        <f t="shared" si="10"/>
        <v>33.333333333333329</v>
      </c>
      <c r="L96" s="72">
        <f t="shared" si="11"/>
        <v>58.82352941176471</v>
      </c>
    </row>
    <row r="97" spans="2:12" ht="13.5" thickBot="1" x14ac:dyDescent="0.25">
      <c r="B97" s="9" t="s">
        <v>43</v>
      </c>
      <c r="C97" s="13">
        <v>5</v>
      </c>
      <c r="D97" s="9">
        <v>4</v>
      </c>
      <c r="E97" s="9">
        <v>78</v>
      </c>
      <c r="F97" s="9">
        <v>81</v>
      </c>
      <c r="G97" s="9">
        <v>5</v>
      </c>
      <c r="H97" s="9">
        <v>0</v>
      </c>
      <c r="I97" s="40">
        <f t="shared" si="9"/>
        <v>0</v>
      </c>
      <c r="J97" s="9">
        <v>0</v>
      </c>
      <c r="K97" s="40">
        <f t="shared" si="10"/>
        <v>0</v>
      </c>
      <c r="L97" s="43">
        <f t="shared" si="11"/>
        <v>80</v>
      </c>
    </row>
    <row r="103" spans="2:12" ht="13.5" thickBot="1" x14ac:dyDescent="0.25">
      <c r="E103" s="91" t="s">
        <v>0</v>
      </c>
      <c r="F103" s="91"/>
      <c r="G103" s="91"/>
      <c r="H103" s="91"/>
      <c r="I103" s="91"/>
      <c r="J103" s="91"/>
      <c r="K103" s="91"/>
    </row>
    <row r="104" spans="2:12" ht="75.75" thickBot="1" x14ac:dyDescent="0.25">
      <c r="B104" s="3" t="s">
        <v>3</v>
      </c>
      <c r="C104" s="3" t="s">
        <v>9</v>
      </c>
      <c r="D104" s="3" t="s">
        <v>8</v>
      </c>
      <c r="E104" s="3" t="s">
        <v>4</v>
      </c>
      <c r="F104" s="3" t="s">
        <v>5</v>
      </c>
      <c r="G104" s="3" t="s">
        <v>6</v>
      </c>
      <c r="H104" s="3" t="s">
        <v>7</v>
      </c>
      <c r="I104" s="3" t="s">
        <v>46</v>
      </c>
      <c r="J104" s="3" t="s">
        <v>21</v>
      </c>
      <c r="K104" s="3" t="s">
        <v>47</v>
      </c>
      <c r="L104" s="3" t="s">
        <v>48</v>
      </c>
    </row>
    <row r="105" spans="2:12" x14ac:dyDescent="0.2">
      <c r="B105" s="8" t="s">
        <v>23</v>
      </c>
      <c r="C105" s="8">
        <v>29</v>
      </c>
      <c r="D105" s="8">
        <v>29</v>
      </c>
      <c r="E105" s="8">
        <v>80</v>
      </c>
      <c r="F105" s="8">
        <v>79</v>
      </c>
      <c r="G105" s="8">
        <v>1</v>
      </c>
      <c r="H105" s="8">
        <v>1</v>
      </c>
      <c r="I105" s="38">
        <f>H105/D105*100</f>
        <v>3.4482758620689653</v>
      </c>
      <c r="J105" s="8">
        <v>0</v>
      </c>
      <c r="K105" s="38">
        <f>J105/D105*100</f>
        <v>0</v>
      </c>
      <c r="L105" s="41">
        <f>(D105-J105)/C105*100</f>
        <v>100</v>
      </c>
    </row>
    <row r="106" spans="2:12" x14ac:dyDescent="0.2">
      <c r="B106" s="6" t="s">
        <v>25</v>
      </c>
      <c r="C106" s="6">
        <v>15</v>
      </c>
      <c r="D106" s="6">
        <v>15</v>
      </c>
      <c r="E106" s="6">
        <v>77</v>
      </c>
      <c r="F106" s="6">
        <v>77</v>
      </c>
      <c r="G106" s="6">
        <v>0</v>
      </c>
      <c r="H106" s="6">
        <v>0</v>
      </c>
      <c r="I106" s="39">
        <f>H106/D106*100</f>
        <v>0</v>
      </c>
      <c r="J106" s="6">
        <v>0</v>
      </c>
      <c r="K106" s="39">
        <f>J106/D106*100</f>
        <v>0</v>
      </c>
      <c r="L106" s="42">
        <f>(D106-J106)/C106*100</f>
        <v>100</v>
      </c>
    </row>
    <row r="107" spans="2:12" x14ac:dyDescent="0.2">
      <c r="B107" s="6" t="s">
        <v>12</v>
      </c>
      <c r="C107" s="6">
        <v>33</v>
      </c>
      <c r="D107" s="6">
        <v>33</v>
      </c>
      <c r="E107" s="6">
        <v>78</v>
      </c>
      <c r="F107" s="6">
        <v>78</v>
      </c>
      <c r="G107" s="6">
        <v>0</v>
      </c>
      <c r="H107" s="6">
        <v>1</v>
      </c>
      <c r="I107" s="39">
        <f>H107/D107*100</f>
        <v>3.0303030303030303</v>
      </c>
      <c r="J107" s="6">
        <v>1</v>
      </c>
      <c r="K107" s="39">
        <f>J107/D107*100</f>
        <v>3.0303030303030303</v>
      </c>
      <c r="L107" s="42">
        <f>(D107-J107)/C107*100</f>
        <v>96.969696969696969</v>
      </c>
    </row>
    <row r="108" spans="2:12" x14ac:dyDescent="0.2">
      <c r="B108" s="6" t="s">
        <v>13</v>
      </c>
      <c r="C108" s="6">
        <v>17</v>
      </c>
      <c r="D108" s="6">
        <v>16</v>
      </c>
      <c r="E108" s="6">
        <v>76</v>
      </c>
      <c r="F108" s="6">
        <v>75</v>
      </c>
      <c r="G108" s="6">
        <v>1</v>
      </c>
      <c r="H108" s="6">
        <v>1</v>
      </c>
      <c r="I108" s="39">
        <f>H108/D108*100</f>
        <v>6.25</v>
      </c>
      <c r="J108" s="6">
        <v>1</v>
      </c>
      <c r="K108" s="39">
        <f>J108/D108*100</f>
        <v>6.25</v>
      </c>
      <c r="L108" s="42">
        <f>(D108-J108)/C108*100</f>
        <v>88.235294117647058</v>
      </c>
    </row>
    <row r="109" spans="2:12" ht="13.5" thickBot="1" x14ac:dyDescent="0.25">
      <c r="B109" s="9" t="s">
        <v>13</v>
      </c>
      <c r="C109" s="9">
        <v>4</v>
      </c>
      <c r="D109" s="9">
        <v>3</v>
      </c>
      <c r="E109" s="9">
        <v>66</v>
      </c>
      <c r="F109" s="9">
        <v>71</v>
      </c>
      <c r="G109" s="27">
        <v>5</v>
      </c>
      <c r="H109" s="9">
        <v>0</v>
      </c>
      <c r="I109" s="40">
        <f>H109/D109*100</f>
        <v>0</v>
      </c>
      <c r="J109" s="9">
        <v>0</v>
      </c>
      <c r="K109" s="40">
        <f>J109/D109*100</f>
        <v>0</v>
      </c>
      <c r="L109" s="43">
        <f>(D109-J109)/C109*100</f>
        <v>75</v>
      </c>
    </row>
  </sheetData>
  <mergeCells count="7">
    <mergeCell ref="E17:K17"/>
    <mergeCell ref="E2:K2"/>
    <mergeCell ref="E103:K103"/>
    <mergeCell ref="E90:K90"/>
    <mergeCell ref="E33:K33"/>
    <mergeCell ref="E51:K51"/>
    <mergeCell ref="E67:K67"/>
  </mergeCells>
  <conditionalFormatting sqref="E53:F64 E69:F88 E19:F28">
    <cfRule type="cellIs" dxfId="0" priority="3" stopIfTrue="1" operator="lessThan">
      <formula>55</formula>
    </cfRule>
  </conditionalFormatting>
  <pageMargins left="0" right="0" top="0" bottom="0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מתמטיקה</vt:lpstr>
      <vt:lpstr>אנגלית</vt:lpstr>
      <vt:lpstr>תנ"ך</vt:lpstr>
      <vt:lpstr>הסטוריה ואזרחות</vt:lpstr>
      <vt:lpstr>תושב"ע</vt:lpstr>
      <vt:lpstr>ספרות ולשון</vt:lpstr>
      <vt:lpstr>מוגבר</vt:lpstr>
      <vt:lpstr>למפגש רכזים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2010-09-22T10:48:53Z</dcterms:created>
  <dcterms:modified xsi:type="dcterms:W3CDTF">2021-02-09T07:58:34Z</dcterms:modified>
</cp:coreProperties>
</file>