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גיבוי מחשב מאיר\מאיר כללי\16דרכא תכניות עבודה\תשפד\0אקלים חינוכי תשפד\"/>
    </mc:Choice>
  </mc:AlternateContent>
  <xr:revisionPtr revIDLastSave="0" documentId="13_ncr:1_{853CE652-59E5-4D84-978D-8E3648F9AE28}" xr6:coauthVersionLast="36" xr6:coauthVersionMax="36" xr10:uidLastSave="{00000000-0000-0000-0000-000000000000}"/>
  <bookViews>
    <workbookView xWindow="0" yWindow="0" windowWidth="23040" windowHeight="8796" tabRatio="806" activeTab="1" xr2:uid="{00000000-000D-0000-FFFF-FFFF00000000}"/>
  </bookViews>
  <sheets>
    <sheet name="0הוראות" sheetId="9" r:id="rId1"/>
    <sheet name="1נתוני השוואה ראמ&quot;ה+שאלון פנימי" sheetId="3" r:id="rId2"/>
    <sheet name="2גרפים  מסכמים חטיבת ביניים " sheetId="4" r:id="rId3"/>
    <sheet name="3גרפים  מסכמים חטיבה עליונה" sheetId="7" r:id="rId4"/>
    <sheet name="4סך תלמ' בשאלון פנימי " sheetId="6" r:id="rId5"/>
    <sheet name="5נתוני השוואה הקפצת שכבה " sheetId="8" r:id="rId6"/>
  </sheets>
  <definedNames>
    <definedName name="_xlnm.Print_Area" localSheetId="0">'0הוראות'!$A$1:$A$45</definedName>
    <definedName name="_xlnm.Print_Area" localSheetId="1">'1נתוני השוואה ראמ"ה+שאלון פנימי'!$A$1:$O$58</definedName>
    <definedName name="_xlnm.Print_Area" localSheetId="2">'2גרפים  מסכמים חטיבת ביניים '!$A$1:$X$105</definedName>
    <definedName name="_xlnm.Print_Area" localSheetId="3">'3גרפים  מסכמים חטיבה עליונה'!$A$1:$X$67</definedName>
    <definedName name="_xlnm.Print_Area" localSheetId="5">'5נתוני השוואה הקפצת שכבה '!$A$1:$O$231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4" l="1"/>
  <c r="G10" i="4"/>
  <c r="F10" i="4"/>
  <c r="E10" i="4"/>
  <c r="D10" i="4"/>
  <c r="K12" i="4"/>
  <c r="J12" i="4"/>
  <c r="I12" i="4"/>
  <c r="H12" i="4"/>
  <c r="G12" i="4"/>
  <c r="F12" i="4"/>
  <c r="E12" i="4"/>
  <c r="D12" i="4"/>
  <c r="C12" i="4"/>
  <c r="C4" i="8" l="1"/>
  <c r="D23" i="8" l="1"/>
  <c r="E23" i="8"/>
  <c r="F23" i="8"/>
  <c r="G23" i="8"/>
  <c r="H23" i="8"/>
  <c r="I23" i="8"/>
  <c r="J23" i="8"/>
  <c r="K23" i="8"/>
  <c r="L23" i="8"/>
  <c r="C24" i="8"/>
  <c r="D24" i="8"/>
  <c r="E24" i="8"/>
  <c r="F24" i="8"/>
  <c r="G24" i="8"/>
  <c r="H24" i="8"/>
  <c r="I24" i="8"/>
  <c r="J24" i="8"/>
  <c r="K24" i="8"/>
  <c r="L24" i="8"/>
  <c r="D25" i="8"/>
  <c r="E25" i="8"/>
  <c r="F25" i="8"/>
  <c r="G25" i="8"/>
  <c r="H25" i="8"/>
  <c r="I25" i="8"/>
  <c r="J25" i="8"/>
  <c r="K25" i="8"/>
  <c r="L25" i="8"/>
  <c r="D26" i="8"/>
  <c r="E26" i="8"/>
  <c r="F26" i="8"/>
  <c r="G26" i="8"/>
  <c r="H26" i="8"/>
  <c r="I26" i="8"/>
  <c r="J26" i="8"/>
  <c r="K26" i="8"/>
  <c r="L26" i="8"/>
  <c r="D27" i="8"/>
  <c r="E27" i="8"/>
  <c r="F27" i="8"/>
  <c r="G27" i="8"/>
  <c r="H27" i="8"/>
  <c r="I27" i="8"/>
  <c r="J27" i="8"/>
  <c r="K27" i="8"/>
  <c r="L27" i="8"/>
  <c r="D29" i="8"/>
  <c r="E29" i="8"/>
  <c r="F29" i="8"/>
  <c r="G29" i="8"/>
  <c r="H29" i="8"/>
  <c r="I29" i="8"/>
  <c r="J29" i="8"/>
  <c r="K29" i="8"/>
  <c r="L29" i="8"/>
  <c r="C30" i="8"/>
  <c r="D30" i="8"/>
  <c r="E30" i="8"/>
  <c r="F30" i="8"/>
  <c r="G30" i="8"/>
  <c r="H30" i="8"/>
  <c r="I30" i="8"/>
  <c r="J30" i="8"/>
  <c r="K30" i="8"/>
  <c r="L30" i="8"/>
  <c r="D31" i="8"/>
  <c r="E31" i="8"/>
  <c r="F31" i="8"/>
  <c r="G31" i="8"/>
  <c r="H31" i="8"/>
  <c r="I31" i="8"/>
  <c r="J31" i="8"/>
  <c r="K31" i="8"/>
  <c r="L31" i="8"/>
  <c r="D32" i="8"/>
  <c r="E32" i="8"/>
  <c r="F32" i="8"/>
  <c r="G32" i="8"/>
  <c r="H32" i="8"/>
  <c r="I32" i="8"/>
  <c r="J32" i="8"/>
  <c r="K32" i="8"/>
  <c r="L32" i="8"/>
  <c r="D33" i="8"/>
  <c r="E33" i="8"/>
  <c r="F33" i="8"/>
  <c r="G33" i="8"/>
  <c r="H33" i="8"/>
  <c r="I33" i="8"/>
  <c r="J33" i="8"/>
  <c r="K33" i="8"/>
  <c r="L33" i="8"/>
  <c r="C13" i="3"/>
  <c r="E5" i="8"/>
  <c r="F5" i="8"/>
  <c r="G5" i="8"/>
  <c r="H5" i="8"/>
  <c r="I5" i="8"/>
  <c r="J5" i="8"/>
  <c r="K5" i="8"/>
  <c r="L5" i="8"/>
  <c r="E6" i="8"/>
  <c r="F6" i="8"/>
  <c r="G6" i="8"/>
  <c r="H6" i="8"/>
  <c r="I6" i="8"/>
  <c r="J6" i="8"/>
  <c r="K6" i="8"/>
  <c r="L6" i="8"/>
  <c r="D6" i="8"/>
  <c r="D5" i="8"/>
  <c r="E11" i="8"/>
  <c r="F11" i="8"/>
  <c r="G11" i="8"/>
  <c r="H11" i="8"/>
  <c r="I11" i="8"/>
  <c r="J11" i="8"/>
  <c r="K11" i="8"/>
  <c r="L11" i="8"/>
  <c r="E12" i="8"/>
  <c r="F12" i="8"/>
  <c r="G12" i="8"/>
  <c r="H12" i="8"/>
  <c r="I12" i="8"/>
  <c r="J12" i="8"/>
  <c r="K12" i="8"/>
  <c r="L12" i="8"/>
  <c r="D12" i="8"/>
  <c r="D11" i="8"/>
  <c r="E18" i="8"/>
  <c r="F18" i="8"/>
  <c r="G18" i="8"/>
  <c r="H18" i="8"/>
  <c r="I18" i="8"/>
  <c r="J18" i="8"/>
  <c r="K18" i="8"/>
  <c r="L18" i="8"/>
  <c r="E17" i="8"/>
  <c r="F17" i="8"/>
  <c r="G17" i="8"/>
  <c r="H17" i="8"/>
  <c r="I17" i="8"/>
  <c r="J17" i="8"/>
  <c r="K17" i="8"/>
  <c r="L17" i="8"/>
  <c r="D17" i="8"/>
  <c r="D18" i="8"/>
  <c r="E19" i="8"/>
  <c r="F19" i="8"/>
  <c r="G19" i="8"/>
  <c r="H19" i="8"/>
  <c r="I19" i="8"/>
  <c r="J19" i="8"/>
  <c r="K19" i="8"/>
  <c r="L19" i="8"/>
  <c r="D19" i="8"/>
  <c r="E21" i="8"/>
  <c r="F21" i="8"/>
  <c r="G21" i="8"/>
  <c r="H21" i="8"/>
  <c r="I21" i="8"/>
  <c r="J21" i="8"/>
  <c r="K21" i="8"/>
  <c r="L21" i="8"/>
  <c r="E20" i="8"/>
  <c r="F20" i="8"/>
  <c r="G20" i="8"/>
  <c r="H20" i="8"/>
  <c r="I20" i="8"/>
  <c r="J20" i="8"/>
  <c r="K20" i="8"/>
  <c r="L20" i="8"/>
  <c r="D21" i="8"/>
  <c r="D20" i="8"/>
  <c r="E13" i="8"/>
  <c r="F13" i="8"/>
  <c r="G13" i="8"/>
  <c r="H13" i="8"/>
  <c r="I13" i="8"/>
  <c r="J13" i="8"/>
  <c r="K13" i="8"/>
  <c r="L13" i="8"/>
  <c r="D13" i="8"/>
  <c r="C18" i="8"/>
  <c r="C6" i="8"/>
  <c r="C12" i="8" s="1"/>
  <c r="C5" i="8"/>
  <c r="O31" i="8"/>
  <c r="O30" i="8"/>
  <c r="O29" i="8"/>
  <c r="O25" i="8"/>
  <c r="O24" i="8"/>
  <c r="O23" i="8"/>
  <c r="O19" i="8"/>
  <c r="O18" i="8"/>
  <c r="O17" i="8"/>
  <c r="O13" i="8"/>
  <c r="O12" i="8"/>
  <c r="O11" i="8"/>
  <c r="C11" i="8"/>
  <c r="C17" i="8" s="1"/>
  <c r="C23" i="8" s="1"/>
  <c r="C29" i="8" s="1"/>
  <c r="O7" i="8"/>
  <c r="O6" i="8"/>
  <c r="O5" i="8"/>
  <c r="B5" i="7" l="1"/>
  <c r="B24" i="7" s="1"/>
  <c r="B4" i="7"/>
  <c r="B23" i="7" s="1"/>
  <c r="B5" i="4"/>
  <c r="B24" i="4" s="1"/>
  <c r="B4" i="4"/>
  <c r="B9" i="4" s="1"/>
  <c r="C42" i="3"/>
  <c r="C36" i="3"/>
  <c r="C30" i="3"/>
  <c r="C24" i="3"/>
  <c r="C18" i="3"/>
  <c r="C41" i="3"/>
  <c r="C35" i="3"/>
  <c r="B15" i="4" l="1"/>
  <c r="B10" i="4"/>
  <c r="B10" i="7"/>
  <c r="B9" i="7"/>
  <c r="B14" i="4"/>
  <c r="B23" i="4"/>
  <c r="O31" i="3"/>
  <c r="O25" i="3"/>
  <c r="O19" i="3"/>
  <c r="O13" i="3"/>
  <c r="O7" i="3"/>
  <c r="D8" i="6" l="1"/>
  <c r="C8" i="6"/>
  <c r="M35" i="3"/>
  <c r="K13" i="7"/>
  <c r="J13" i="7"/>
  <c r="I13" i="7"/>
  <c r="H13" i="7"/>
  <c r="G13" i="7"/>
  <c r="F13" i="7"/>
  <c r="E13" i="7"/>
  <c r="D13" i="7"/>
  <c r="C13" i="7"/>
  <c r="K12" i="7"/>
  <c r="J12" i="7"/>
  <c r="I12" i="7"/>
  <c r="H12" i="7"/>
  <c r="G12" i="7"/>
  <c r="F12" i="7"/>
  <c r="E12" i="7"/>
  <c r="D12" i="7"/>
  <c r="C12" i="7"/>
  <c r="K11" i="7"/>
  <c r="J11" i="7"/>
  <c r="I11" i="7"/>
  <c r="H11" i="7"/>
  <c r="G11" i="7"/>
  <c r="F11" i="7"/>
  <c r="E11" i="7"/>
  <c r="D11" i="7"/>
  <c r="C11" i="7"/>
  <c r="K10" i="7"/>
  <c r="J10" i="7"/>
  <c r="I10" i="7"/>
  <c r="H10" i="7"/>
  <c r="G10" i="7"/>
  <c r="F10" i="7"/>
  <c r="E10" i="7"/>
  <c r="D10" i="7"/>
  <c r="C10" i="7"/>
  <c r="K9" i="7"/>
  <c r="J9" i="7"/>
  <c r="I9" i="7"/>
  <c r="H9" i="7"/>
  <c r="G9" i="7"/>
  <c r="F9" i="7"/>
  <c r="E9" i="7"/>
  <c r="D9" i="7"/>
  <c r="C9" i="7"/>
  <c r="K8" i="7"/>
  <c r="J8" i="7"/>
  <c r="I8" i="7"/>
  <c r="H8" i="7"/>
  <c r="G8" i="7"/>
  <c r="F8" i="7"/>
  <c r="E8" i="7"/>
  <c r="D8" i="7"/>
  <c r="C8" i="7"/>
  <c r="K7" i="7"/>
  <c r="J7" i="7"/>
  <c r="I7" i="7"/>
  <c r="H7" i="7"/>
  <c r="G7" i="7"/>
  <c r="F7" i="7"/>
  <c r="E7" i="7"/>
  <c r="D7" i="7"/>
  <c r="C7" i="7"/>
  <c r="K6" i="7"/>
  <c r="J6" i="7"/>
  <c r="I6" i="7"/>
  <c r="H6" i="7"/>
  <c r="G6" i="7"/>
  <c r="F6" i="7"/>
  <c r="E6" i="7"/>
  <c r="D6" i="7"/>
  <c r="C6" i="7"/>
  <c r="K5" i="7"/>
  <c r="J5" i="7"/>
  <c r="I5" i="7"/>
  <c r="H5" i="7"/>
  <c r="G5" i="7"/>
  <c r="F5" i="7"/>
  <c r="E5" i="7"/>
  <c r="D5" i="7"/>
  <c r="C5" i="7"/>
  <c r="K4" i="7"/>
  <c r="J4" i="7"/>
  <c r="I4" i="7"/>
  <c r="H4" i="7"/>
  <c r="G4" i="7"/>
  <c r="F4" i="7"/>
  <c r="E4" i="7"/>
  <c r="D4" i="7"/>
  <c r="C4" i="7"/>
  <c r="B6" i="7"/>
  <c r="B3" i="7"/>
  <c r="C19" i="3"/>
  <c r="C12" i="3"/>
  <c r="C11" i="3"/>
  <c r="C17" i="3" s="1"/>
  <c r="B6" i="4"/>
  <c r="B3" i="4"/>
  <c r="E36" i="3"/>
  <c r="F36" i="3"/>
  <c r="G36" i="3"/>
  <c r="H36" i="3"/>
  <c r="I36" i="3"/>
  <c r="J36" i="3"/>
  <c r="K36" i="3"/>
  <c r="L36" i="3"/>
  <c r="E37" i="3"/>
  <c r="F37" i="3"/>
  <c r="G37" i="3"/>
  <c r="H37" i="3"/>
  <c r="I37" i="3"/>
  <c r="J37" i="3"/>
  <c r="K37" i="3"/>
  <c r="L37" i="3"/>
  <c r="E38" i="3"/>
  <c r="F38" i="3"/>
  <c r="G38" i="3"/>
  <c r="H38" i="3"/>
  <c r="I38" i="3"/>
  <c r="J38" i="3"/>
  <c r="K38" i="3"/>
  <c r="L38" i="3"/>
  <c r="E39" i="3"/>
  <c r="F39" i="3"/>
  <c r="G39" i="3"/>
  <c r="H39" i="3"/>
  <c r="I39" i="3"/>
  <c r="J39" i="3"/>
  <c r="K39" i="3"/>
  <c r="L39" i="3"/>
  <c r="F35" i="3"/>
  <c r="G35" i="3"/>
  <c r="H35" i="3"/>
  <c r="I35" i="3"/>
  <c r="J35" i="3"/>
  <c r="K35" i="3"/>
  <c r="L35" i="3"/>
  <c r="D36" i="3"/>
  <c r="D37" i="3"/>
  <c r="D38" i="3"/>
  <c r="D39" i="3"/>
  <c r="E35" i="3"/>
  <c r="D35" i="3"/>
  <c r="C25" i="3" l="1"/>
  <c r="C31" i="3" s="1"/>
  <c r="C37" i="3"/>
  <c r="C43" i="3"/>
  <c r="B11" i="7"/>
  <c r="B25" i="7"/>
  <c r="B25" i="4"/>
  <c r="B16" i="4"/>
  <c r="B11" i="4"/>
  <c r="C23" i="3"/>
  <c r="C29" i="3" s="1"/>
  <c r="D14" i="4"/>
  <c r="E14" i="4"/>
  <c r="F14" i="4"/>
  <c r="G14" i="4"/>
  <c r="H14" i="4"/>
  <c r="I14" i="4"/>
  <c r="J14" i="4"/>
  <c r="K14" i="4"/>
  <c r="D15" i="4"/>
  <c r="E15" i="4"/>
  <c r="F15" i="4"/>
  <c r="G15" i="4"/>
  <c r="H15" i="4"/>
  <c r="I15" i="4"/>
  <c r="J15" i="4"/>
  <c r="K15" i="4"/>
  <c r="D16" i="4"/>
  <c r="E16" i="4"/>
  <c r="F16" i="4"/>
  <c r="G16" i="4"/>
  <c r="H16" i="4"/>
  <c r="I16" i="4"/>
  <c r="J16" i="4"/>
  <c r="K16" i="4"/>
  <c r="D17" i="4"/>
  <c r="E17" i="4"/>
  <c r="F17" i="4"/>
  <c r="G17" i="4"/>
  <c r="H17" i="4"/>
  <c r="I17" i="4"/>
  <c r="J17" i="4"/>
  <c r="K17" i="4"/>
  <c r="D18" i="4"/>
  <c r="E18" i="4"/>
  <c r="F18" i="4"/>
  <c r="G18" i="4"/>
  <c r="H18" i="4"/>
  <c r="I18" i="4"/>
  <c r="J18" i="4"/>
  <c r="K18" i="4"/>
  <c r="C16" i="4"/>
  <c r="C17" i="4"/>
  <c r="C18" i="4"/>
  <c r="C15" i="4"/>
  <c r="D11" i="4"/>
  <c r="E11" i="4"/>
  <c r="F11" i="4"/>
  <c r="G11" i="4"/>
  <c r="H11" i="4"/>
  <c r="I11" i="4"/>
  <c r="J11" i="4"/>
  <c r="K11" i="4"/>
  <c r="C11" i="4"/>
  <c r="D6" i="4"/>
  <c r="E6" i="4"/>
  <c r="F6" i="4"/>
  <c r="G6" i="4"/>
  <c r="H6" i="4"/>
  <c r="I6" i="4"/>
  <c r="J6" i="4"/>
  <c r="K6" i="4"/>
  <c r="C6" i="4"/>
  <c r="E41" i="3" l="1"/>
  <c r="D23" i="7" s="1"/>
  <c r="F41" i="3"/>
  <c r="E23" i="7" s="1"/>
  <c r="G41" i="3"/>
  <c r="F23" i="7" s="1"/>
  <c r="H41" i="3"/>
  <c r="G23" i="7" s="1"/>
  <c r="I41" i="3"/>
  <c r="H23" i="7" s="1"/>
  <c r="J41" i="3"/>
  <c r="I23" i="7" s="1"/>
  <c r="K41" i="3"/>
  <c r="J23" i="7" s="1"/>
  <c r="L41" i="3"/>
  <c r="K23" i="7" s="1"/>
  <c r="E42" i="3"/>
  <c r="D24" i="7" s="1"/>
  <c r="F42" i="3"/>
  <c r="E24" i="7" s="1"/>
  <c r="G42" i="3"/>
  <c r="F24" i="7" s="1"/>
  <c r="H42" i="3"/>
  <c r="G24" i="7" s="1"/>
  <c r="I42" i="3"/>
  <c r="H24" i="7" s="1"/>
  <c r="J42" i="3"/>
  <c r="I24" i="7" s="1"/>
  <c r="K42" i="3"/>
  <c r="J24" i="7" s="1"/>
  <c r="L42" i="3"/>
  <c r="K24" i="7" s="1"/>
  <c r="E43" i="3"/>
  <c r="D25" i="7" s="1"/>
  <c r="F43" i="3"/>
  <c r="E25" i="7" s="1"/>
  <c r="G43" i="3"/>
  <c r="F25" i="7" s="1"/>
  <c r="H43" i="3"/>
  <c r="G25" i="7" s="1"/>
  <c r="I43" i="3"/>
  <c r="H25" i="7" s="1"/>
  <c r="J43" i="3"/>
  <c r="I25" i="7" s="1"/>
  <c r="K43" i="3"/>
  <c r="J25" i="7" s="1"/>
  <c r="L43" i="3"/>
  <c r="K25" i="7" s="1"/>
  <c r="E44" i="3"/>
  <c r="D26" i="7" s="1"/>
  <c r="F44" i="3"/>
  <c r="E26" i="7" s="1"/>
  <c r="G44" i="3"/>
  <c r="F26" i="7" s="1"/>
  <c r="H44" i="3"/>
  <c r="G26" i="7" s="1"/>
  <c r="I44" i="3"/>
  <c r="H26" i="7" s="1"/>
  <c r="J44" i="3"/>
  <c r="I26" i="7" s="1"/>
  <c r="K44" i="3"/>
  <c r="J26" i="7" s="1"/>
  <c r="L44" i="3"/>
  <c r="K26" i="7" s="1"/>
  <c r="E45" i="3"/>
  <c r="D27" i="7" s="1"/>
  <c r="F45" i="3"/>
  <c r="E27" i="7" s="1"/>
  <c r="G45" i="3"/>
  <c r="F27" i="7" s="1"/>
  <c r="H45" i="3"/>
  <c r="G27" i="7" s="1"/>
  <c r="I45" i="3"/>
  <c r="H27" i="7" s="1"/>
  <c r="J45" i="3"/>
  <c r="I27" i="7" s="1"/>
  <c r="K45" i="3"/>
  <c r="J27" i="7" s="1"/>
  <c r="L45" i="3"/>
  <c r="K27" i="7" s="1"/>
  <c r="D45" i="3"/>
  <c r="C27" i="7" s="1"/>
  <c r="D43" i="3"/>
  <c r="C25" i="7" s="1"/>
  <c r="D23" i="4"/>
  <c r="E23" i="4"/>
  <c r="F23" i="4"/>
  <c r="G23" i="4"/>
  <c r="H23" i="4"/>
  <c r="I23" i="4"/>
  <c r="J23" i="4"/>
  <c r="K23" i="4"/>
  <c r="D24" i="4"/>
  <c r="E24" i="4"/>
  <c r="F24" i="4"/>
  <c r="G24" i="4"/>
  <c r="H24" i="4"/>
  <c r="I24" i="4"/>
  <c r="J24" i="4"/>
  <c r="K24" i="4"/>
  <c r="D25" i="4"/>
  <c r="E25" i="4"/>
  <c r="F25" i="4"/>
  <c r="G25" i="4"/>
  <c r="H25" i="4"/>
  <c r="I25" i="4"/>
  <c r="J25" i="4"/>
  <c r="K25" i="4"/>
  <c r="D26" i="4"/>
  <c r="E26" i="4"/>
  <c r="F26" i="4"/>
  <c r="G26" i="4"/>
  <c r="H26" i="4"/>
  <c r="I26" i="4"/>
  <c r="J26" i="4"/>
  <c r="K26" i="4"/>
  <c r="D27" i="4"/>
  <c r="E27" i="4"/>
  <c r="F27" i="4"/>
  <c r="G27" i="4"/>
  <c r="H27" i="4"/>
  <c r="I27" i="4"/>
  <c r="J27" i="4"/>
  <c r="K27" i="4"/>
  <c r="C26" i="4"/>
  <c r="C25" i="4"/>
  <c r="D41" i="3" l="1"/>
  <c r="C23" i="7" s="1"/>
  <c r="D44" i="3"/>
  <c r="C26" i="7" s="1"/>
  <c r="D42" i="3"/>
  <c r="C24" i="7" s="1"/>
  <c r="C27" i="4"/>
  <c r="C24" i="4"/>
  <c r="C23" i="4"/>
  <c r="D9" i="6" l="1"/>
  <c r="C9" i="6"/>
  <c r="H5" i="6"/>
  <c r="H6" i="6"/>
  <c r="H7" i="6"/>
  <c r="H8" i="6"/>
  <c r="H9" i="6"/>
  <c r="G9" i="6"/>
  <c r="G8" i="6"/>
  <c r="G7" i="6"/>
  <c r="G6" i="6"/>
  <c r="G5" i="6"/>
  <c r="D6" i="6"/>
  <c r="D7" i="6"/>
  <c r="C7" i="6"/>
  <c r="C6" i="6"/>
  <c r="D5" i="6"/>
  <c r="C5" i="6"/>
  <c r="N35" i="3"/>
  <c r="O29" i="3"/>
  <c r="I9" i="6" s="1"/>
  <c r="O23" i="3"/>
  <c r="I8" i="6" s="1"/>
  <c r="O17" i="3"/>
  <c r="I7" i="6" s="1"/>
  <c r="O30" i="3"/>
  <c r="E9" i="6" s="1"/>
  <c r="O24" i="3"/>
  <c r="O18" i="3"/>
  <c r="E7" i="6" s="1"/>
  <c r="O12" i="3"/>
  <c r="E6" i="6" s="1"/>
  <c r="O11" i="3"/>
  <c r="I6" i="6" s="1"/>
  <c r="O6" i="3"/>
  <c r="E5" i="6" s="1"/>
  <c r="O5" i="3"/>
  <c r="I5" i="6" s="1"/>
  <c r="E8" i="6" l="1"/>
  <c r="O35" i="3"/>
  <c r="C14" i="4"/>
  <c r="D13" i="4"/>
  <c r="E13" i="4"/>
  <c r="F13" i="4"/>
  <c r="G13" i="4"/>
  <c r="H13" i="4"/>
  <c r="I13" i="4"/>
  <c r="J13" i="4"/>
  <c r="K13" i="4"/>
  <c r="I10" i="4"/>
  <c r="J10" i="4"/>
  <c r="K10" i="4"/>
  <c r="D9" i="4"/>
  <c r="E9" i="4"/>
  <c r="F9" i="4"/>
  <c r="G9" i="4"/>
  <c r="H9" i="4"/>
  <c r="I9" i="4"/>
  <c r="J9" i="4"/>
  <c r="K9" i="4"/>
  <c r="C10" i="4"/>
  <c r="C13" i="4"/>
  <c r="C9" i="4"/>
  <c r="H4" i="4"/>
  <c r="H5" i="4"/>
  <c r="H7" i="4"/>
  <c r="K5" i="4"/>
  <c r="K7" i="4"/>
  <c r="K4" i="4"/>
  <c r="J5" i="4"/>
  <c r="J7" i="4"/>
  <c r="J4" i="4"/>
  <c r="I5" i="4"/>
  <c r="I7" i="4"/>
  <c r="I4" i="4"/>
  <c r="G5" i="4"/>
  <c r="G7" i="4"/>
  <c r="G4" i="4"/>
  <c r="F5" i="4"/>
  <c r="F7" i="4"/>
  <c r="F4" i="4"/>
  <c r="E5" i="4"/>
  <c r="E7" i="4"/>
  <c r="E4" i="4"/>
  <c r="D5" i="4"/>
  <c r="D7" i="4"/>
  <c r="D4" i="4"/>
  <c r="C5" i="4"/>
  <c r="C7" i="4"/>
  <c r="C4" i="4"/>
  <c r="N42" i="3" l="1"/>
  <c r="M42" i="3"/>
  <c r="N41" i="3"/>
  <c r="M41" i="3"/>
  <c r="N36" i="3"/>
  <c r="M36" i="3"/>
  <c r="O42" i="3" l="1"/>
  <c r="O41" i="3"/>
  <c r="O36" i="3"/>
  <c r="C8" i="4" l="1"/>
  <c r="K8" i="4" l="1"/>
  <c r="J8" i="4"/>
  <c r="I8" i="4"/>
  <c r="H8" i="4"/>
  <c r="G8" i="4"/>
  <c r="F8" i="4"/>
  <c r="E8" i="4"/>
  <c r="D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Meir Avitan</author>
  </authors>
  <commentList>
    <comment ref="D3" authorId="0" shapeId="0" xr:uid="{21C1F8BD-5AB9-45D2-9A21-AF325EE070C9}">
      <text>
        <r>
          <rPr>
            <b/>
            <sz val="9"/>
            <color indexed="81"/>
            <rFont val="Tahoma"/>
            <family val="2"/>
          </rPr>
          <t>Meir Avitan:</t>
        </r>
        <r>
          <rPr>
            <sz val="9"/>
            <color indexed="81"/>
            <rFont val="Tahoma"/>
            <family val="2"/>
          </rPr>
          <t xml:space="preserve">
בדוח ראמ"ה תשפ"ב שנשלח לבי"ס  מופיעים תוצאות שאלון  + תוצאות בתי ספר דומים- העתיקו משם את תוצאות השכבה לפי כל לוח המופיע בדו"ח</t>
        </r>
      </text>
    </comment>
    <comment ref="G4" authorId="0" shapeId="0" xr:uid="{A74E5C93-E4EE-41C7-894B-DF265C7C3088}">
      <text>
        <r>
          <rPr>
            <b/>
            <sz val="9"/>
            <color indexed="81"/>
            <rFont val="Tahoma"/>
            <family val="2"/>
          </rPr>
          <t>Meir Avitan:</t>
        </r>
        <r>
          <rPr>
            <sz val="9"/>
            <color indexed="81"/>
            <rFont val="Tahoma"/>
            <family val="2"/>
          </rPr>
          <t xml:space="preserve">
במדד זה ערכים גבוהים יותר מצביעים על היקף רחב יותר של התופעה שלילית </t>
        </r>
      </text>
    </comment>
    <comment ref="H4" authorId="0" shapeId="0" xr:uid="{82F290F4-F5EE-4D3E-A94C-2A738FA03EF7}">
      <text>
        <r>
          <rPr>
            <b/>
            <sz val="9"/>
            <color indexed="81"/>
            <rFont val="Tahoma"/>
            <family val="2"/>
          </rPr>
          <t>Meir Avitan:</t>
        </r>
        <r>
          <rPr>
            <sz val="9"/>
            <color indexed="81"/>
            <rFont val="Tahoma"/>
            <family val="2"/>
          </rPr>
          <t xml:space="preserve">
תוצאות נמצאות בחוברת של ראמ"ה לוח 9  סעיף 2.6 (עמודים 20-21)</t>
        </r>
      </text>
    </comment>
    <comment ref="I4" authorId="0" shapeId="0" xr:uid="{4AD884D3-DC94-4936-8664-B6B29F3BD5D5}">
      <text>
        <r>
          <rPr>
            <b/>
            <sz val="9"/>
            <color indexed="81"/>
            <rFont val="Tahoma"/>
            <family val="2"/>
          </rPr>
          <t>Meir Avitan:</t>
        </r>
        <r>
          <rPr>
            <sz val="9"/>
            <color indexed="81"/>
            <rFont val="Tahoma"/>
            <family val="2"/>
          </rPr>
          <t xml:space="preserve">
במדד זה ערכים גבוהים יותר מצביעים על היקף רחב יותר של התופעה שלילית </t>
        </r>
      </text>
    </comment>
    <comment ref="L4" authorId="0" shapeId="0" xr:uid="{022DCF25-5BC5-4E32-9978-5B1F60CEC423}">
      <text>
        <r>
          <rPr>
            <b/>
            <sz val="9"/>
            <color indexed="81"/>
            <rFont val="Tahoma"/>
            <family val="2"/>
          </rPr>
          <t>Meir Avitan:</t>
        </r>
        <r>
          <rPr>
            <sz val="9"/>
            <color indexed="81"/>
            <rFont val="Tahoma"/>
            <family val="2"/>
          </rPr>
          <t xml:space="preserve">
במדד זה ערכים גבוהים יותר מצביעים על היקף רחב יותר של התופעה שלילית </t>
        </r>
      </text>
    </comment>
    <comment ref="C7" authorId="0" shapeId="0" xr:uid="{5766F80F-CE36-42F5-8EAD-D00D2D79D9BB}">
      <text>
        <r>
          <rPr>
            <b/>
            <sz val="9"/>
            <color indexed="81"/>
            <rFont val="Tahoma"/>
            <family val="2"/>
          </rPr>
          <t>Meir Avitan:</t>
        </r>
        <r>
          <rPr>
            <sz val="9"/>
            <color indexed="81"/>
            <rFont val="Tahoma"/>
            <family val="2"/>
          </rPr>
          <t xml:space="preserve">
יש להציב תוצאות  אקלים של שכבה ז בשנה"ל תשפ"ג </t>
        </r>
      </text>
    </comment>
    <comment ref="C13" authorId="0" shapeId="0" xr:uid="{6F551189-C315-45D8-AA09-7EA57505F3D6}">
      <text>
        <r>
          <rPr>
            <b/>
            <sz val="9"/>
            <color indexed="81"/>
            <rFont val="Tahoma"/>
            <family val="2"/>
          </rPr>
          <t>Meir Avitan:</t>
        </r>
        <r>
          <rPr>
            <sz val="9"/>
            <color indexed="81"/>
            <rFont val="Tahoma"/>
            <family val="2"/>
          </rPr>
          <t xml:space="preserve">
:
יש להציב תוצאות  אקלים של שכבה ח בשנה"ל תשפ"ג</t>
        </r>
      </text>
    </comment>
    <comment ref="C19" authorId="0" shapeId="0" xr:uid="{FAC2A3B4-21A1-4E33-ADE7-32400B371E20}">
      <text>
        <r>
          <rPr>
            <b/>
            <sz val="9"/>
            <color indexed="81"/>
            <rFont val="Tahoma"/>
            <family val="2"/>
          </rPr>
          <t>Meir Avitan:</t>
        </r>
        <r>
          <rPr>
            <sz val="9"/>
            <color indexed="81"/>
            <rFont val="Tahoma"/>
            <family val="2"/>
          </rPr>
          <t xml:space="preserve">
:
יש להציב תוצאות אקלים של שכבה ט בשנה"ל תשפ"ג</t>
        </r>
      </text>
    </comment>
    <comment ref="C25" authorId="0" shapeId="0" xr:uid="{27D3FE5B-B9FC-458D-AF5E-5558949AE16C}">
      <text>
        <r>
          <rPr>
            <b/>
            <sz val="9"/>
            <color indexed="81"/>
            <rFont val="Tahoma"/>
            <family val="2"/>
          </rPr>
          <t>Meir Avitan:</t>
        </r>
        <r>
          <rPr>
            <sz val="9"/>
            <color indexed="81"/>
            <rFont val="Tahoma"/>
            <family val="2"/>
          </rPr>
          <t xml:space="preserve">
:
יש להציב תוצאות  אקלים של שכבה י בשנה"ל תשפ"ג</t>
        </r>
      </text>
    </comment>
    <comment ref="C31" authorId="0" shapeId="0" xr:uid="{BB955C8D-531D-4572-ABA0-BB5EA83C7B81}">
      <text>
        <r>
          <rPr>
            <b/>
            <sz val="9"/>
            <color indexed="81"/>
            <rFont val="Tahoma"/>
            <family val="2"/>
          </rPr>
          <t>Meir Avitan:</t>
        </r>
        <r>
          <rPr>
            <sz val="9"/>
            <color indexed="81"/>
            <rFont val="Tahoma"/>
            <family val="2"/>
          </rPr>
          <t xml:space="preserve">
:
יש להציב תוצאות  אקלים של שכבה יא בשנה"ל תשפ"ג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Meir Avitan</author>
  </authors>
  <commentList>
    <comment ref="G4" authorId="0" shapeId="0" xr:uid="{687BE3A9-CF5E-446A-B80E-83E59D685E12}">
      <text>
        <r>
          <rPr>
            <b/>
            <sz val="9"/>
            <color indexed="81"/>
            <rFont val="Tahoma"/>
            <family val="2"/>
          </rPr>
          <t>Meir Avitan:</t>
        </r>
        <r>
          <rPr>
            <sz val="9"/>
            <color indexed="81"/>
            <rFont val="Tahoma"/>
            <family val="2"/>
          </rPr>
          <t xml:space="preserve">
במדד זה ערכים גבוהים יותר מצביעים על היקף רחב יותר של התופעה שלילית </t>
        </r>
      </text>
    </comment>
    <comment ref="H4" authorId="0" shapeId="0" xr:uid="{1FABDD19-65C4-42F0-B16F-200E4D46081E}">
      <text>
        <r>
          <rPr>
            <b/>
            <sz val="9"/>
            <color indexed="81"/>
            <rFont val="Tahoma"/>
            <family val="2"/>
          </rPr>
          <t>Meir Avitan:</t>
        </r>
        <r>
          <rPr>
            <sz val="9"/>
            <color indexed="81"/>
            <rFont val="Tahoma"/>
            <family val="2"/>
          </rPr>
          <t xml:space="preserve">
תוצאות נמצאות בחוברת של ראמ"ה לוח 9  סעיף 2.6 (עמודים 20-21)</t>
        </r>
      </text>
    </comment>
    <comment ref="I4" authorId="0" shapeId="0" xr:uid="{5FB95F22-F7EF-4218-9F73-5B7079FF02D6}">
      <text>
        <r>
          <rPr>
            <b/>
            <sz val="9"/>
            <color indexed="81"/>
            <rFont val="Tahoma"/>
            <family val="2"/>
          </rPr>
          <t>Meir Avitan:</t>
        </r>
        <r>
          <rPr>
            <sz val="9"/>
            <color indexed="81"/>
            <rFont val="Tahoma"/>
            <family val="2"/>
          </rPr>
          <t xml:space="preserve">
במדד זה ערכים גבוהים יותר מצביעים על היקף רחב יותר של התופעה שלילית </t>
        </r>
      </text>
    </comment>
    <comment ref="L4" authorId="0" shapeId="0" xr:uid="{8FCD3CEB-074E-458F-A150-1C47574DEAA7}">
      <text>
        <r>
          <rPr>
            <b/>
            <sz val="9"/>
            <color indexed="81"/>
            <rFont val="Tahoma"/>
            <family val="2"/>
          </rPr>
          <t>Meir Avitan:</t>
        </r>
        <r>
          <rPr>
            <sz val="9"/>
            <color indexed="81"/>
            <rFont val="Tahoma"/>
            <family val="2"/>
          </rPr>
          <t xml:space="preserve">
במדד זה ערכים גבוהים יותר מצביעים על היקף רחב יותר של התופעה שלילית </t>
        </r>
      </text>
    </comment>
    <comment ref="C7" authorId="0" shapeId="0" xr:uid="{B881E51A-48AA-478A-AEA3-2A4240121A6E}">
      <text>
        <r>
          <rPr>
            <b/>
            <sz val="9"/>
            <color indexed="81"/>
            <rFont val="Tahoma"/>
            <charset val="177"/>
          </rPr>
          <t>Meir Avitan:</t>
        </r>
        <r>
          <rPr>
            <sz val="9"/>
            <color indexed="81"/>
            <rFont val="Tahoma"/>
            <charset val="177"/>
          </rPr>
          <t xml:space="preserve">
מחקו את המילים 'פנימי אחרון' או 'ראמ"ה' בהתאם למה שנעשה בביה"ס</t>
        </r>
      </text>
    </comment>
    <comment ref="C13" authorId="0" shapeId="0" xr:uid="{B4B7DBF3-006B-4F29-9671-9CC7230FE710}">
      <text>
        <r>
          <rPr>
            <b/>
            <sz val="9"/>
            <color indexed="81"/>
            <rFont val="Tahoma"/>
            <charset val="177"/>
          </rPr>
          <t>Meir Avitan:</t>
        </r>
        <r>
          <rPr>
            <sz val="9"/>
            <color indexed="81"/>
            <rFont val="Tahoma"/>
            <charset val="177"/>
          </rPr>
          <t xml:space="preserve">
מחקו פנימי או ראמ"ה</t>
        </r>
      </text>
    </comment>
    <comment ref="C19" authorId="0" shapeId="0" xr:uid="{0AFEF534-3A05-4343-BA79-EA8D8515B6CC}">
      <text>
        <r>
          <rPr>
            <b/>
            <sz val="9"/>
            <color indexed="81"/>
            <rFont val="Tahoma"/>
            <charset val="177"/>
          </rPr>
          <t>Meir Avitan:</t>
        </r>
        <r>
          <rPr>
            <sz val="9"/>
            <color indexed="81"/>
            <rFont val="Tahoma"/>
            <charset val="177"/>
          </rPr>
          <t xml:space="preserve">
מחקו פנימי או ראמ"ה</t>
        </r>
      </text>
    </comment>
    <comment ref="C25" authorId="0" shapeId="0" xr:uid="{BB44E66F-AA62-467A-ABE9-08EF72CBF267}">
      <text>
        <r>
          <rPr>
            <b/>
            <sz val="9"/>
            <color indexed="81"/>
            <rFont val="Tahoma"/>
            <charset val="177"/>
          </rPr>
          <t>Meir Avitan:</t>
        </r>
        <r>
          <rPr>
            <sz val="9"/>
            <color indexed="81"/>
            <rFont val="Tahoma"/>
            <charset val="177"/>
          </rPr>
          <t xml:space="preserve">
מחקו פנימי או ראמ"ה</t>
        </r>
      </text>
    </comment>
    <comment ref="C31" authorId="0" shapeId="0" xr:uid="{7F7EBBF0-8DD6-4C09-996F-09A54D6E9011}">
      <text>
        <r>
          <rPr>
            <b/>
            <sz val="9"/>
            <color indexed="81"/>
            <rFont val="Tahoma"/>
            <charset val="177"/>
          </rPr>
          <t>Meir Avitan:</t>
        </r>
        <r>
          <rPr>
            <sz val="9"/>
            <color indexed="81"/>
            <rFont val="Tahoma"/>
            <charset val="177"/>
          </rPr>
          <t xml:space="preserve">
מחקו פנימי או ראמ"ה</t>
        </r>
      </text>
    </comment>
  </commentList>
</comments>
</file>

<file path=xl/sharedStrings.xml><?xml version="1.0" encoding="utf-8"?>
<sst xmlns="http://schemas.openxmlformats.org/spreadsheetml/2006/main" count="267" uniqueCount="146">
  <si>
    <t>תחושת שייכות</t>
  </si>
  <si>
    <t>יחסי קרבה ואכפתיות בין מורים לתלמידים</t>
  </si>
  <si>
    <t>קשרים חברתיים בין התלמידים</t>
  </si>
  <si>
    <t>מאמצי בית הספר לקידום מעורבות חברתית של תלמידים</t>
  </si>
  <si>
    <t xml:space="preserve">חטיבה עליונה </t>
  </si>
  <si>
    <t>מיומניות רגשיות -חברתיות</t>
  </si>
  <si>
    <t>מניעת אלימות ופגיעה ברשת</t>
  </si>
  <si>
    <t xml:space="preserve">מיומנויות רגשיות חברתיות </t>
  </si>
  <si>
    <t xml:space="preserve">חטיבת ביניים </t>
  </si>
  <si>
    <t>שכבה ז</t>
  </si>
  <si>
    <t xml:space="preserve">שכבה ח </t>
  </si>
  <si>
    <t xml:space="preserve">שכבה ט </t>
  </si>
  <si>
    <t xml:space="preserve">שכבה י </t>
  </si>
  <si>
    <t xml:space="preserve">שכבה יא </t>
  </si>
  <si>
    <t>אחוז תלמידים משתתפים</t>
  </si>
  <si>
    <t>סך תלמידים בשכבה</t>
  </si>
  <si>
    <t xml:space="preserve">סך תלמידים שענו  לשאלון הפנימי  </t>
  </si>
  <si>
    <t xml:space="preserve">סה"כ באחוזים </t>
  </si>
  <si>
    <t>קושי בהתמודדות עם מצבי לחץ</t>
  </si>
  <si>
    <t>שכבה ז'</t>
  </si>
  <si>
    <t>שכבה ח'</t>
  </si>
  <si>
    <t>מעורבות באירועי אלימות*</t>
  </si>
  <si>
    <t>התנהגות לא נאותה של תלמידים בכיתה*</t>
  </si>
  <si>
    <t>מיומנויות רגשיות חברתיות</t>
  </si>
  <si>
    <t>שכבה ט'</t>
  </si>
  <si>
    <t xml:space="preserve">ממוצע חטיבת ביניים </t>
  </si>
  <si>
    <t>שכבה י'</t>
  </si>
  <si>
    <t>ז</t>
  </si>
  <si>
    <t>ח</t>
  </si>
  <si>
    <t>ט</t>
  </si>
  <si>
    <t>י</t>
  </si>
  <si>
    <t>יא</t>
  </si>
  <si>
    <t xml:space="preserve">שאלון פנימי 1 - חנוכה </t>
  </si>
  <si>
    <t xml:space="preserve">שאלון פנימי 2 - פסח </t>
  </si>
  <si>
    <t xml:space="preserve">סה"כ באחוזים השתתפו בשאלון  </t>
  </si>
  <si>
    <t xml:space="preserve">התנהגות לא נאותה של תלמידים בכיתה*  </t>
  </si>
  <si>
    <t xml:space="preserve">מעורבות באירועי אלימות* </t>
  </si>
  <si>
    <t>קושי בהתמודדות עם מצבי לחץ*</t>
  </si>
  <si>
    <t>צבעו בצבע אדום או צהוב תחומים הצריכים תיקון, שיפור וחיזוק לאור הנתונים למעלה</t>
  </si>
  <si>
    <t>שם בית הספר</t>
  </si>
  <si>
    <t>ממוצע חטיבה עליונה</t>
  </si>
  <si>
    <r>
      <rPr>
        <b/>
        <sz val="11"/>
        <color rgb="FFFF0000"/>
        <rFont val="Arial"/>
        <family val="2"/>
        <scheme val="minor"/>
      </rPr>
      <t>שכבה</t>
    </r>
    <r>
      <rPr>
        <b/>
        <sz val="14"/>
        <color rgb="FFFF0000"/>
        <rFont val="Arial"/>
        <family val="2"/>
        <scheme val="minor"/>
      </rPr>
      <t xml:space="preserve"> ז</t>
    </r>
    <r>
      <rPr>
        <b/>
        <sz val="14"/>
        <color theme="1"/>
        <rFont val="Arial"/>
        <family val="2"/>
        <scheme val="minor"/>
      </rPr>
      <t xml:space="preserve"> / </t>
    </r>
    <r>
      <rPr>
        <b/>
        <sz val="12"/>
        <color theme="1"/>
        <rFont val="Arial"/>
        <family val="2"/>
        <scheme val="minor"/>
      </rPr>
      <t>תשפ"ד</t>
    </r>
  </si>
  <si>
    <r>
      <rPr>
        <b/>
        <sz val="11"/>
        <color rgb="FFFF0000"/>
        <rFont val="Arial"/>
        <family val="2"/>
        <scheme val="minor"/>
      </rPr>
      <t xml:space="preserve">שכבה </t>
    </r>
    <r>
      <rPr>
        <b/>
        <sz val="14"/>
        <color rgb="FFFF0000"/>
        <rFont val="Arial"/>
        <family val="2"/>
        <scheme val="minor"/>
      </rPr>
      <t>ח</t>
    </r>
    <r>
      <rPr>
        <b/>
        <sz val="11"/>
        <color theme="1"/>
        <rFont val="Arial"/>
        <family val="2"/>
        <scheme val="minor"/>
      </rPr>
      <t xml:space="preserve"> / תשפ"ד</t>
    </r>
  </si>
  <si>
    <r>
      <rPr>
        <b/>
        <sz val="11"/>
        <color rgb="FFFF0000"/>
        <rFont val="Arial"/>
        <family val="2"/>
        <scheme val="minor"/>
      </rPr>
      <t xml:space="preserve">שכבה </t>
    </r>
    <r>
      <rPr>
        <b/>
        <sz val="14"/>
        <color rgb="FFFF0000"/>
        <rFont val="Arial"/>
        <family val="2"/>
        <scheme val="minor"/>
      </rPr>
      <t>ט</t>
    </r>
    <r>
      <rPr>
        <b/>
        <sz val="14"/>
        <color theme="1"/>
        <rFont val="Arial"/>
        <family val="2"/>
        <scheme val="minor"/>
      </rPr>
      <t xml:space="preserve"> / תשפ"ד</t>
    </r>
  </si>
  <si>
    <r>
      <rPr>
        <b/>
        <sz val="11"/>
        <color rgb="FFFF0000"/>
        <rFont val="Arial"/>
        <family val="2"/>
        <scheme val="minor"/>
      </rPr>
      <t>שכבה</t>
    </r>
    <r>
      <rPr>
        <b/>
        <sz val="14"/>
        <color rgb="FFFF0000"/>
        <rFont val="Arial"/>
        <family val="2"/>
        <scheme val="minor"/>
      </rPr>
      <t xml:space="preserve"> י</t>
    </r>
    <r>
      <rPr>
        <b/>
        <sz val="14"/>
        <color theme="1"/>
        <rFont val="Arial"/>
        <family val="2"/>
        <scheme val="minor"/>
      </rPr>
      <t xml:space="preserve"> / תשפ"ד</t>
    </r>
  </si>
  <si>
    <r>
      <rPr>
        <b/>
        <sz val="11"/>
        <color rgb="FFFF0000"/>
        <rFont val="Arial"/>
        <family val="2"/>
        <scheme val="minor"/>
      </rPr>
      <t xml:space="preserve">שכבה </t>
    </r>
    <r>
      <rPr>
        <b/>
        <sz val="14"/>
        <color rgb="FFFF0000"/>
        <rFont val="Arial"/>
        <family val="2"/>
        <scheme val="minor"/>
      </rPr>
      <t>יא</t>
    </r>
    <r>
      <rPr>
        <b/>
        <sz val="14"/>
        <color theme="1"/>
        <rFont val="Arial"/>
        <family val="2"/>
        <scheme val="minor"/>
      </rPr>
      <t xml:space="preserve"> / תשפ"ד</t>
    </r>
  </si>
  <si>
    <r>
      <t xml:space="preserve">שאלון פנימי 2/ </t>
    </r>
    <r>
      <rPr>
        <b/>
        <sz val="12"/>
        <color rgb="FFFF0000"/>
        <rFont val="Arial"/>
        <family val="2"/>
        <scheme val="minor"/>
      </rPr>
      <t>פסח</t>
    </r>
    <r>
      <rPr>
        <b/>
        <sz val="12"/>
        <color theme="1"/>
        <rFont val="Arial"/>
        <family val="2"/>
        <scheme val="minor"/>
      </rPr>
      <t xml:space="preserve"> תשפ"ד </t>
    </r>
  </si>
  <si>
    <r>
      <t>תוצאות ראמ"ה בתי ספר דומים (</t>
    </r>
    <r>
      <rPr>
        <b/>
        <sz val="9"/>
        <color rgb="FFFF0000"/>
        <rFont val="Arial"/>
        <family val="2"/>
        <scheme val="minor"/>
      </rPr>
      <t>להציב</t>
    </r>
    <r>
      <rPr>
        <b/>
        <sz val="11"/>
        <color theme="1"/>
        <rFont val="Arial"/>
        <family val="2"/>
        <scheme val="minor"/>
      </rPr>
      <t xml:space="preserve"> </t>
    </r>
    <r>
      <rPr>
        <b/>
        <sz val="10"/>
        <color rgb="FFFF0000"/>
        <rFont val="Arial"/>
        <family val="2"/>
        <scheme val="minor"/>
      </rPr>
      <t xml:space="preserve">שכבה ז תשפ"ב) </t>
    </r>
  </si>
  <si>
    <r>
      <t xml:space="preserve">תוצאות בי"ס ראמ"ה תשפ"ב </t>
    </r>
    <r>
      <rPr>
        <b/>
        <sz val="9"/>
        <color theme="1"/>
        <rFont val="Arial"/>
        <family val="2"/>
        <scheme val="minor"/>
      </rPr>
      <t>(</t>
    </r>
    <r>
      <rPr>
        <b/>
        <sz val="9"/>
        <color rgb="FFFF0000"/>
        <rFont val="Arial"/>
        <family val="2"/>
        <scheme val="minor"/>
      </rPr>
      <t>להציב שכבה ז תשפ"ב</t>
    </r>
    <r>
      <rPr>
        <b/>
        <sz val="11"/>
        <color theme="1"/>
        <rFont val="Arial"/>
        <family val="2"/>
        <scheme val="minor"/>
      </rPr>
      <t>)</t>
    </r>
  </si>
  <si>
    <r>
      <t xml:space="preserve">שאלון פנימי 1/ </t>
    </r>
    <r>
      <rPr>
        <b/>
        <sz val="12"/>
        <color rgb="FFFF0000"/>
        <rFont val="Arial"/>
        <family val="2"/>
        <scheme val="minor"/>
      </rPr>
      <t>חנוכה</t>
    </r>
    <r>
      <rPr>
        <b/>
        <sz val="12"/>
        <color theme="1"/>
        <rFont val="Arial"/>
        <family val="2"/>
        <scheme val="minor"/>
      </rPr>
      <t xml:space="preserve"> תשפ"ד</t>
    </r>
  </si>
  <si>
    <t xml:space="preserve">נתוני ז-ט בלבד/ מבתי ספר דומים תשפ"ב </t>
  </si>
  <si>
    <t>נתוני ז-ט / בי"ס מתוצאות ראמ"ה תשפ"ב</t>
  </si>
  <si>
    <t>נתוני י-יא / בי"ס מתוצאות ראמ"ה תשפ"ב</t>
  </si>
  <si>
    <t xml:space="preserve">נתוני י-יא  / מבתי ספר דומים תשפ"ב </t>
  </si>
  <si>
    <t xml:space="preserve">סיכום נתונים / יש לצבוע באדום את התאים הטעונים שיפור </t>
  </si>
  <si>
    <t>שימו לב! בקובץ יש גרף נפרד לכל שכבה ז-ט +נתונים מסכמים חטיבת ביניים</t>
  </si>
  <si>
    <t xml:space="preserve">תוצאות בי"ס ראמ"ה תשפ"ב </t>
  </si>
  <si>
    <t xml:space="preserve">תוצאות ראמ"ה בתי ספר דומים  </t>
  </si>
  <si>
    <r>
      <t xml:space="preserve">ממוצע נתוני חטיבת ביניים </t>
    </r>
    <r>
      <rPr>
        <b/>
        <sz val="12"/>
        <color rgb="FF595959"/>
        <rFont val="Arial"/>
        <family val="2"/>
        <scheme val="minor"/>
      </rPr>
      <t xml:space="preserve">נתוני השוואה  אקלים חינוכי- ראמ"ה תשפ"ב+ שאלון פנימי תשפ"ג+תשפ"ד  </t>
    </r>
  </si>
  <si>
    <t>יש להציב נתונים על פי תוצאות מבחני מיצב תשפ"ב+ שאלון אחרון תשפ"ג +תוצאות שאלון פנימי תשפ"ד  / כל התאים בלבן מיועדים למילוי נתונים</t>
  </si>
  <si>
    <t xml:space="preserve">בי"ס </t>
  </si>
  <si>
    <t xml:space="preserve">עמוד 1- טבלת נתוני שכבות </t>
  </si>
  <si>
    <t xml:space="preserve">עמוד 2- טבלה מסכמת חטיבה+עליונה </t>
  </si>
  <si>
    <t xml:space="preserve">עמוד 4- נתוני חטיבה בלבד  גרף </t>
  </si>
  <si>
    <t xml:space="preserve">דף ריק </t>
  </si>
  <si>
    <t xml:space="preserve">עמוד 5- נתוני שכבה ז-  גרף </t>
  </si>
  <si>
    <t xml:space="preserve">עמוד 6- נתוני שכבה ח-  גרף </t>
  </si>
  <si>
    <t xml:space="preserve">עמוד 7- נתוני שכבה ט-  גרף </t>
  </si>
  <si>
    <t xml:space="preserve">הערות </t>
  </si>
  <si>
    <t>שכבה יא'</t>
  </si>
  <si>
    <t xml:space="preserve">עמוד 3- נתוני חטיבה בלבד </t>
  </si>
  <si>
    <t xml:space="preserve">עמוד 8- נתוני חטיבה עליונה </t>
  </si>
  <si>
    <t>שימו לב! בקובץ יש גרף נפרד לכל שכבה י-יא +נתונים מסכמים חטיבה עליונה</t>
  </si>
  <si>
    <t xml:space="preserve">עמוד 9- נתוני חטיבה עליונה בלבד  גרף </t>
  </si>
  <si>
    <t xml:space="preserve">עמוד 10- נתוני שכבה י-  גרף </t>
  </si>
  <si>
    <t xml:space="preserve">עמוד 11- נתוני שכבה יא-  גרף </t>
  </si>
  <si>
    <r>
      <t>תוצאות בי"ס ראמ"ה תשפ"ב (</t>
    </r>
    <r>
      <rPr>
        <b/>
        <sz val="11"/>
        <color rgb="FFFF0000"/>
        <rFont val="Arial"/>
        <family val="2"/>
        <scheme val="minor"/>
      </rPr>
      <t>להציב שכבה ט תשפ"ב)</t>
    </r>
  </si>
  <si>
    <r>
      <t xml:space="preserve">תוצאות בי"ס ראמ"ה תשפ"ב </t>
    </r>
    <r>
      <rPr>
        <b/>
        <sz val="11"/>
        <color rgb="FFFF0000"/>
        <rFont val="Arial"/>
        <family val="2"/>
        <scheme val="minor"/>
      </rPr>
      <t>(להציב שכבה ח תשפ"ב</t>
    </r>
    <r>
      <rPr>
        <b/>
        <sz val="11"/>
        <color theme="1"/>
        <rFont val="Arial"/>
        <family val="2"/>
        <scheme val="minor"/>
      </rPr>
      <t>)</t>
    </r>
  </si>
  <si>
    <r>
      <t xml:space="preserve">תוצאות ראמ"ה בתי ספר דומים </t>
    </r>
    <r>
      <rPr>
        <b/>
        <sz val="11"/>
        <color rgb="FFFF0000"/>
        <rFont val="Arial"/>
        <family val="2"/>
        <scheme val="minor"/>
      </rPr>
      <t xml:space="preserve">(להציב שכבה יא' תשפ"ב) </t>
    </r>
  </si>
  <si>
    <r>
      <t>תוצאות ראמ"ה בתי ספר דומים (</t>
    </r>
    <r>
      <rPr>
        <b/>
        <sz val="11"/>
        <color rgb="FFFF0000"/>
        <rFont val="Arial"/>
        <family val="2"/>
        <scheme val="minor"/>
      </rPr>
      <t xml:space="preserve">להציב שכבה י תשפ"ב) </t>
    </r>
  </si>
  <si>
    <r>
      <t xml:space="preserve">תוצאות ראמ"ה בתי ספר דומים </t>
    </r>
    <r>
      <rPr>
        <b/>
        <sz val="11"/>
        <color rgb="FFFF0000"/>
        <rFont val="Arial"/>
        <family val="2"/>
        <scheme val="minor"/>
      </rPr>
      <t>(להציב שכבה ט' תשפ"ב)</t>
    </r>
    <r>
      <rPr>
        <b/>
        <sz val="11"/>
        <color theme="1"/>
        <rFont val="Arial"/>
        <family val="2"/>
        <scheme val="minor"/>
      </rPr>
      <t xml:space="preserve"> </t>
    </r>
  </si>
  <si>
    <r>
      <t>תוצאות בי"ס ראמ"ה תשפ"ב</t>
    </r>
    <r>
      <rPr>
        <b/>
        <sz val="11"/>
        <color rgb="FFFF0000"/>
        <rFont val="Arial"/>
        <family val="2"/>
        <scheme val="minor"/>
      </rPr>
      <t xml:space="preserve"> (להציב שכבה י  תשפ"ב)</t>
    </r>
  </si>
  <si>
    <r>
      <t>תוצאות בי"ס ראמ"ה תשפ"ב</t>
    </r>
    <r>
      <rPr>
        <b/>
        <sz val="11"/>
        <color rgb="FFFF0000"/>
        <rFont val="Arial"/>
        <family val="2"/>
        <scheme val="minor"/>
      </rPr>
      <t xml:space="preserve"> (להציב שכבה יא'  תשפ"ב)</t>
    </r>
  </si>
  <si>
    <r>
      <t xml:space="preserve">תוצאות ראמ"ה בתי ספר דומים </t>
    </r>
    <r>
      <rPr>
        <b/>
        <sz val="11"/>
        <color rgb="FFFF0000"/>
        <rFont val="Arial"/>
        <family val="2"/>
        <scheme val="minor"/>
      </rPr>
      <t>(להציב שכבה ח תשפ"ב)</t>
    </r>
    <r>
      <rPr>
        <b/>
        <sz val="11"/>
        <color theme="1"/>
        <rFont val="Arial"/>
        <family val="2"/>
        <scheme val="minor"/>
      </rPr>
      <t xml:space="preserve"> </t>
    </r>
  </si>
  <si>
    <r>
      <rPr>
        <b/>
        <sz val="18"/>
        <color theme="1" tint="4.9989318521683403E-2"/>
        <rFont val="Arial"/>
        <family val="2"/>
        <scheme val="minor"/>
      </rPr>
      <t xml:space="preserve">      אקלים חינוכי</t>
    </r>
    <r>
      <rPr>
        <b/>
        <sz val="14"/>
        <color theme="1" tint="4.9989318521683403E-2"/>
        <rFont val="Arial"/>
        <family val="2"/>
        <scheme val="minor"/>
      </rPr>
      <t xml:space="preserve"> </t>
    </r>
    <r>
      <rPr>
        <b/>
        <sz val="12"/>
        <color rgb="FFFF0000"/>
        <rFont val="Arial"/>
        <family val="2"/>
        <scheme val="minor"/>
      </rPr>
      <t>(בדוח ראמ"ה תשפ"ב נמצאים נתונים עפ"י הלוח הרשום באדום)</t>
    </r>
  </si>
  <si>
    <t xml:space="preserve">תוצאות ראמ"ה בתי ספר דומים תשפ"ב  </t>
  </si>
  <si>
    <t xml:space="preserve">תוצאות ראמ"ה בתי ספר דומים תשפ"ב   </t>
  </si>
  <si>
    <t>תוצאות ראמ"ה בתי ספר דומים  תשפ"ב</t>
  </si>
  <si>
    <t>**התנהגות לא נאותה של תלמידים בכיתה*</t>
  </si>
  <si>
    <t>**מעורבות באירועי אלימות*</t>
  </si>
  <si>
    <r>
      <rPr>
        <b/>
        <sz val="12"/>
        <color rgb="FFFF0000"/>
        <rFont val="Arial"/>
        <family val="2"/>
        <scheme val="minor"/>
      </rPr>
      <t>(לוח 4)</t>
    </r>
    <r>
      <rPr>
        <b/>
        <sz val="12"/>
        <color theme="1"/>
        <rFont val="Arial"/>
        <family val="2"/>
        <scheme val="minor"/>
      </rPr>
      <t xml:space="preserve">  </t>
    </r>
    <r>
      <rPr>
        <b/>
        <sz val="18"/>
        <color theme="1"/>
        <rFont val="Arial"/>
        <family val="2"/>
        <scheme val="minor"/>
      </rPr>
      <t>א</t>
    </r>
    <r>
      <rPr>
        <b/>
        <sz val="12"/>
        <color theme="1"/>
        <rFont val="Arial"/>
        <family val="2"/>
        <scheme val="minor"/>
      </rPr>
      <t xml:space="preserve"> תחושת שייכות</t>
    </r>
  </si>
  <si>
    <r>
      <rPr>
        <b/>
        <sz val="12"/>
        <color rgb="FFFF0000"/>
        <rFont val="Arial"/>
        <family val="2"/>
        <scheme val="minor"/>
      </rPr>
      <t>(לוח 5 )</t>
    </r>
    <r>
      <rPr>
        <b/>
        <sz val="12"/>
        <color theme="1"/>
        <rFont val="Arial"/>
        <family val="2"/>
        <scheme val="minor"/>
      </rPr>
      <t xml:space="preserve"> </t>
    </r>
    <r>
      <rPr>
        <b/>
        <sz val="18"/>
        <color theme="1"/>
        <rFont val="Arial"/>
        <family val="2"/>
        <scheme val="minor"/>
      </rPr>
      <t>ב</t>
    </r>
    <r>
      <rPr>
        <b/>
        <sz val="12"/>
        <color theme="1"/>
        <rFont val="Arial"/>
        <family val="2"/>
        <scheme val="minor"/>
      </rPr>
      <t>:יחסי קרבה ואכפתיות בין מורים לתלמידים</t>
    </r>
  </si>
  <si>
    <r>
      <rPr>
        <b/>
        <sz val="12"/>
        <color rgb="FFFF0000"/>
        <rFont val="Arial"/>
        <family val="2"/>
        <scheme val="minor"/>
      </rPr>
      <t>(לוח 6)</t>
    </r>
    <r>
      <rPr>
        <b/>
        <sz val="12"/>
        <color theme="1"/>
        <rFont val="Arial"/>
        <family val="2"/>
        <scheme val="minor"/>
      </rPr>
      <t xml:space="preserve"> </t>
    </r>
    <r>
      <rPr>
        <b/>
        <sz val="18"/>
        <color theme="1"/>
        <rFont val="Arial"/>
        <family val="2"/>
        <scheme val="minor"/>
      </rPr>
      <t xml:space="preserve">ג </t>
    </r>
    <r>
      <rPr>
        <b/>
        <sz val="12"/>
        <color theme="1"/>
        <rFont val="Arial"/>
        <family val="2"/>
        <scheme val="minor"/>
      </rPr>
      <t xml:space="preserve"> קשרים חברתיים בין התלמידים</t>
    </r>
  </si>
  <si>
    <r>
      <rPr>
        <b/>
        <sz val="12"/>
        <color rgb="FFFF0000"/>
        <rFont val="Arial"/>
        <family val="2"/>
        <scheme val="minor"/>
      </rPr>
      <t>לוח 9 (לעשות ממוצע)</t>
    </r>
    <r>
      <rPr>
        <b/>
        <sz val="18"/>
        <color theme="1"/>
        <rFont val="Arial"/>
        <family val="2"/>
        <scheme val="minor"/>
      </rPr>
      <t xml:space="preserve"> ה</t>
    </r>
    <r>
      <rPr>
        <b/>
        <sz val="12"/>
        <color theme="1"/>
        <rFont val="Arial"/>
        <family val="2"/>
        <scheme val="minor"/>
      </rPr>
      <t xml:space="preserve">   מניעת אלימות ופגיעה ברשת</t>
    </r>
  </si>
  <si>
    <r>
      <rPr>
        <b/>
        <sz val="12"/>
        <color rgb="FFFF0000"/>
        <rFont val="Arial"/>
        <family val="2"/>
        <scheme val="minor"/>
      </rPr>
      <t>(לוח 14)</t>
    </r>
    <r>
      <rPr>
        <b/>
        <sz val="12"/>
        <color theme="1"/>
        <rFont val="Arial"/>
        <family val="2"/>
        <scheme val="minor"/>
      </rPr>
      <t xml:space="preserve"> </t>
    </r>
    <r>
      <rPr>
        <b/>
        <sz val="18"/>
        <color theme="1"/>
        <rFont val="Arial"/>
        <family val="2"/>
        <scheme val="minor"/>
      </rPr>
      <t>ז</t>
    </r>
    <r>
      <rPr>
        <b/>
        <sz val="12"/>
        <color theme="1"/>
        <rFont val="Arial"/>
        <family val="2"/>
        <scheme val="minor"/>
      </rPr>
      <t>: מאמצי בית הספר לקידום מעורבות חברתית של תלמידים</t>
    </r>
  </si>
  <si>
    <r>
      <rPr>
        <b/>
        <sz val="12"/>
        <color rgb="FFFF0000"/>
        <rFont val="Arial"/>
        <family val="2"/>
        <scheme val="minor"/>
      </rPr>
      <t>(לוח 12)</t>
    </r>
    <r>
      <rPr>
        <b/>
        <sz val="12"/>
        <color theme="1"/>
        <rFont val="Arial"/>
        <family val="2"/>
        <scheme val="minor"/>
      </rPr>
      <t xml:space="preserve"> </t>
    </r>
    <r>
      <rPr>
        <b/>
        <sz val="18"/>
        <color theme="1"/>
        <rFont val="Arial"/>
        <family val="2"/>
        <scheme val="minor"/>
      </rPr>
      <t>ח</t>
    </r>
    <r>
      <rPr>
        <b/>
        <sz val="12"/>
        <color theme="1"/>
        <rFont val="Arial"/>
        <family val="2"/>
        <scheme val="minor"/>
      </rPr>
      <t xml:space="preserve">  מיומנויות רגשיות חברתיות </t>
    </r>
  </si>
  <si>
    <r>
      <rPr>
        <b/>
        <sz val="12"/>
        <color rgb="FFFF0000"/>
        <rFont val="Arial"/>
        <family val="2"/>
        <scheme val="minor"/>
      </rPr>
      <t>(לוח 7)</t>
    </r>
    <r>
      <rPr>
        <b/>
        <sz val="12"/>
        <color theme="1"/>
        <rFont val="Arial"/>
        <family val="2"/>
        <scheme val="minor"/>
      </rPr>
      <t xml:space="preserve"> </t>
    </r>
    <r>
      <rPr>
        <b/>
        <sz val="18"/>
        <color theme="1"/>
        <rFont val="Arial"/>
        <family val="2"/>
        <scheme val="minor"/>
      </rPr>
      <t>ד</t>
    </r>
    <r>
      <rPr>
        <b/>
        <sz val="12"/>
        <color theme="1"/>
        <rFont val="Arial"/>
        <family val="2"/>
        <scheme val="minor"/>
      </rPr>
      <t xml:space="preserve">   התנהגות </t>
    </r>
    <r>
      <rPr>
        <b/>
        <sz val="12"/>
        <color rgb="FFFF0000"/>
        <rFont val="Arial"/>
        <family val="2"/>
        <scheme val="minor"/>
      </rPr>
      <t>לא</t>
    </r>
    <r>
      <rPr>
        <b/>
        <sz val="12"/>
        <color theme="1"/>
        <rFont val="Arial"/>
        <family val="2"/>
        <scheme val="minor"/>
      </rPr>
      <t xml:space="preserve"> נאותה של תלמידים בכיתה* </t>
    </r>
    <r>
      <rPr>
        <b/>
        <sz val="9"/>
        <color rgb="FFFF0000"/>
        <rFont val="Arial"/>
        <family val="2"/>
        <scheme val="minor"/>
      </rPr>
      <t xml:space="preserve"> ערכים גבוהים יותר מצביעים תופעה שלילית  </t>
    </r>
  </si>
  <si>
    <r>
      <rPr>
        <b/>
        <sz val="12"/>
        <color rgb="FFFF0000"/>
        <rFont val="Arial"/>
        <family val="2"/>
        <scheme val="minor"/>
      </rPr>
      <t>(לוח 8 )</t>
    </r>
    <r>
      <rPr>
        <b/>
        <sz val="12"/>
        <color theme="1"/>
        <rFont val="Arial"/>
        <family val="2"/>
        <scheme val="minor"/>
      </rPr>
      <t xml:space="preserve"> </t>
    </r>
    <r>
      <rPr>
        <b/>
        <sz val="18"/>
        <color theme="1"/>
        <rFont val="Arial"/>
        <family val="2"/>
        <scheme val="minor"/>
      </rPr>
      <t>ו</t>
    </r>
    <r>
      <rPr>
        <b/>
        <sz val="12"/>
        <color theme="1"/>
        <rFont val="Arial"/>
        <family val="2"/>
        <scheme val="minor"/>
      </rPr>
      <t xml:space="preserve"> מעורבות באירועי אלימות</t>
    </r>
    <r>
      <rPr>
        <b/>
        <sz val="11"/>
        <color theme="1"/>
        <rFont val="Arial"/>
        <family val="2"/>
        <scheme val="minor"/>
      </rPr>
      <t xml:space="preserve">* </t>
    </r>
    <r>
      <rPr>
        <b/>
        <sz val="9"/>
        <color rgb="FFFF0000"/>
        <rFont val="Arial"/>
        <family val="2"/>
        <scheme val="minor"/>
      </rPr>
      <t>ערכים גבוהים יותר מצביעים תופעה שלילית</t>
    </r>
  </si>
  <si>
    <r>
      <rPr>
        <b/>
        <sz val="12"/>
        <color rgb="FFFF0000"/>
        <rFont val="Arial"/>
        <family val="2"/>
        <scheme val="minor"/>
      </rPr>
      <t>(לוח 13)</t>
    </r>
    <r>
      <rPr>
        <b/>
        <sz val="12"/>
        <color theme="1"/>
        <rFont val="Arial"/>
        <family val="2"/>
        <scheme val="minor"/>
      </rPr>
      <t xml:space="preserve"> </t>
    </r>
    <r>
      <rPr>
        <b/>
        <sz val="18"/>
        <color theme="1"/>
        <rFont val="Arial"/>
        <family val="2"/>
        <scheme val="minor"/>
      </rPr>
      <t>ט</t>
    </r>
    <r>
      <rPr>
        <b/>
        <sz val="12"/>
        <color theme="1"/>
        <rFont val="Arial"/>
        <family val="2"/>
        <scheme val="minor"/>
      </rPr>
      <t>: קושי בהתמודדות עם מצבי לחץ</t>
    </r>
    <r>
      <rPr>
        <b/>
        <sz val="11"/>
        <color theme="1"/>
        <rFont val="Arial"/>
        <family val="2"/>
        <scheme val="minor"/>
      </rPr>
      <t>*</t>
    </r>
    <r>
      <rPr>
        <b/>
        <sz val="9"/>
        <color rgb="FFFF0000"/>
        <rFont val="Arial"/>
        <family val="2"/>
        <scheme val="minor"/>
      </rPr>
      <t xml:space="preserve">ערכים גבוהים יותר מצביעים תופעה שלילית  </t>
    </r>
  </si>
  <si>
    <t>**קושי בהתמודדות עם מצבי לחץ</t>
  </si>
  <si>
    <t>לא עשו פ"ב</t>
  </si>
  <si>
    <t xml:space="preserve">ראמ"ה תשפ"ב </t>
  </si>
  <si>
    <t xml:space="preserve">ראמ"ה בתי ספר דומים תשפ"ב </t>
  </si>
  <si>
    <t>ראמ"ה תשפ"ב (ז-תשפ"ב)</t>
  </si>
  <si>
    <t xml:space="preserve">שאלון פנימי אחרון או ראמ"ה תשפ"ג / (ח' תשפ"ג) </t>
  </si>
  <si>
    <t xml:space="preserve"> ראמ"ה בתי ספר דומים  (ז' תשפ"ב) </t>
  </si>
  <si>
    <t>ראמ"ה תשפ"ב (ח-תשפ"ב)</t>
  </si>
  <si>
    <t xml:space="preserve"> ראמ"ה בתי ספר דומים  (ח' תשפ"ב) </t>
  </si>
  <si>
    <t xml:space="preserve">שאלון פנימי אחרון או ראמ"ה תשפ"ג / (ט' תשפ"ג) </t>
  </si>
  <si>
    <t xml:space="preserve">שאלון פנימי אחרון או ראמ"ה תשפ"ג / (י' תשפ"ג) </t>
  </si>
  <si>
    <t>ראמ"ה תשפ"ב (ט-תשפ"ב)</t>
  </si>
  <si>
    <t xml:space="preserve"> ראמ"ה בתי ספר דומים  (ט' תשפ"ב) </t>
  </si>
  <si>
    <t xml:space="preserve">שאלון פנימי אחרון/ ראמ"ה/ ז- תשפ"ג </t>
  </si>
  <si>
    <r>
      <t xml:space="preserve">שאלון פנימי או ראמ"ה אחרון /  </t>
    </r>
    <r>
      <rPr>
        <b/>
        <sz val="11"/>
        <color rgb="FFFF0000"/>
        <rFont val="Arial"/>
        <family val="2"/>
        <scheme val="minor"/>
      </rPr>
      <t xml:space="preserve">תשפ"ג  </t>
    </r>
  </si>
  <si>
    <t xml:space="preserve"> </t>
  </si>
  <si>
    <r>
      <t>מדד מסכם לפי מעבר שכבה  משנה לשנה (</t>
    </r>
    <r>
      <rPr>
        <b/>
        <sz val="18"/>
        <color rgb="FFFF0000"/>
        <rFont val="Arial"/>
        <family val="2"/>
        <scheme val="minor"/>
      </rPr>
      <t>מעקב תלת שנתי על אותה שכבה</t>
    </r>
    <r>
      <rPr>
        <b/>
        <sz val="18"/>
        <color theme="1"/>
        <rFont val="Arial"/>
        <family val="2"/>
        <scheme val="minor"/>
      </rPr>
      <t xml:space="preserve">)    I פיתוח רשת דרכא </t>
    </r>
  </si>
  <si>
    <t xml:space="preserve">נתונים מסכמים בית ספריים/ טבלה מתמלאת אוטומטית  </t>
  </si>
  <si>
    <t xml:space="preserve">עמוד ב1- טבלת מעקב שכבה </t>
  </si>
  <si>
    <t xml:space="preserve">עמוד ב 4- נתוני שכבה ט'-  למשך שלוש שנים תשפ"ב- תשפ"ד </t>
  </si>
  <si>
    <t>עמוד ב 5- נתוני שכבה ח'-  למשך שנתיים תשפ"ג- תשפ"ד</t>
  </si>
  <si>
    <t>עמוד ב 3- נתוני שכבה י' -  למשך שלוש שנים תשפ"ב- תשפ"ד</t>
  </si>
  <si>
    <t>עמוד ב 2- נתוני שכבה יא -  למשך שלוש שנים תשפ"ב- תשפ"ד</t>
  </si>
  <si>
    <t>עמוד 12</t>
  </si>
  <si>
    <r>
      <t xml:space="preserve">מדד מסכם נתוני אקלים תשפ"ב- תשפ"ד    I נתונים לפי שכבה בזמן העברת השאלון I  </t>
    </r>
    <r>
      <rPr>
        <b/>
        <sz val="16"/>
        <color theme="5" tint="-0.499984740745262"/>
        <rFont val="Arial"/>
        <family val="2"/>
        <scheme val="minor"/>
      </rPr>
      <t>נתונים לפי שכבה שעולה כל שנה ראו גיליון 5 I</t>
    </r>
    <r>
      <rPr>
        <b/>
        <sz val="16"/>
        <color rgb="FF0070C0"/>
        <rFont val="Arial"/>
        <family val="2"/>
        <scheme val="minor"/>
      </rPr>
      <t xml:space="preserve">    פיתוח רשת דרכא  </t>
    </r>
  </si>
  <si>
    <t>קובץ מיפוי אקלים תלת שנתי</t>
  </si>
  <si>
    <t xml:space="preserve">2. בגיליון 1 הצבת הנתונים לפי כל נושא, שימו לב בדוח ראמ"ה תשפ"ב מופיעים נתונים בתוך לוחות מצויין בכל לוח ממצוע נושא לפי שכבה נתון זה יש להכניס לטבלה כאן </t>
  </si>
  <si>
    <t xml:space="preserve">3. בשנת תשפ"ד יש להציב נתונים ממוצע שאתם לוקחים מקובץ 1 אקלים שיבוץ תוצאות תלמידים  שם מחושב הממוצע  השכבתי ומשבצים בשאלון פנימי חנוכה תשפ"ד +פסח תשפ"ד </t>
  </si>
  <si>
    <t>4. חשוב להציב כמה תלמידים בשכבה וכמה תלמידים ענו על השאלון/ אחוז הממצוע הוא משמעותי במיהמנות התוצאות ראמ"ה מבקש ממוצע 80% משתתפים</t>
  </si>
  <si>
    <t xml:space="preserve">5. באופן אוטמטי יועברו הנתונים שהצבתם לחישוב ממוצע של חטיבה ביניים וחטיבה עליונה </t>
  </si>
  <si>
    <t xml:space="preserve">6. לאחר הצבת הנתונים תוכלו לקבל בגיליונות הבאים נתונים עם גרפים המאפשרים תמונת מבט הוליסטית על שכבה מסוימת או על חטיבה, </t>
  </si>
  <si>
    <t xml:space="preserve">7. כל הנתונים עוברים אוטומטית, ניתן להעתיק את הגרפים ולשתול במצגת המוצעת לכם </t>
  </si>
  <si>
    <t xml:space="preserve">8. שימו לב לצבעים : ורוד כהה מסמן את נתוני ראמ"ה תשפ"ב/ ורוד בהיר מסמן את נתוני בתי ספר דומים המאפשר נקודת ייחוס / כחול נתוני שאלון פנימי אחרון או ראמ"ה תשפ"ג/ ירוק נתוני שאלון תשפ"ד </t>
  </si>
  <si>
    <t xml:space="preserve">9. גיליון 4 ממוצע משתתפים בשאלוון </t>
  </si>
  <si>
    <t xml:space="preserve">לדוגמא: שכבה ז' שהייתה בכיתה ז' בשנת הלימודים תשפ"ב- בגיליון זה אתם תראו את נתוני השכבה מופיעים בתשפ"ד שכבה ט' שהם  עפ"י ראמ"ה שהיו שכבה ז'  תשפ"ב, </t>
  </si>
  <si>
    <t>כמו הוא לוקח את נתוני כיתה ח' בתשפ"ג שאלון פנימי או ראמ"ה שזאת אותה שכבה של ראמ"ה תשפ"ב ומשבץ את הנתונים בשכבה ט  תשפ"ד</t>
  </si>
  <si>
    <t xml:space="preserve">נתון זה מאפשר לראות נתוני התקדמות אם כי חשוב לדעת שישנם עוד גורמים המשפיעים על תלמיד כגון שכבצ גיל מעברים ונתונים המאפיינים גיל, לכן מומלץ לראות גם את נתוני שהוואה גיליון 1 שמתייחס באופן כללי לנתוני שכבה </t>
  </si>
  <si>
    <t xml:space="preserve">כל שאלה תוכלו לפנות למלווה התוכנית מחינוך וחברה רשת דרכא, בהצלחה </t>
  </si>
  <si>
    <t>בשאר הגיליונות המסמך מוגן ללא סיסמה וניתן לבצע הסרת סיסמא  ללא הקלדה, אבל אנו לא ממליצים לבצע אלא יש צורך וכן אם מבינים אקסל.</t>
  </si>
  <si>
    <t xml:space="preserve">בסוף הגיליון 1 מופיע טבלה בו תוכלו לצבוע בצבע אדום או צהוב את הנקודות בהם אתם צריכים לפעול ומאפשר לראות האם הקשיים הן שכבה או רמה מערכתית - בית ספרית </t>
  </si>
  <si>
    <t xml:space="preserve">1. ב'גיליון 1 נתוני השוואה ראמ"ה+שאלון פנימי' יש להציב את תוצאות  ראמ"ה תשפ"ב לפי אותה השכבה וכן להציב את נתוני שאלון הפנימי לפי שכבה שהיו התלמידים בתשפ"ג , </t>
  </si>
  <si>
    <t xml:space="preserve">שימו לב ! התאים הלבנים הם תאים למילוי נתונים שאר התאים הם סגורים ומעבדים את הנתונים </t>
  </si>
  <si>
    <t xml:space="preserve">שאלון פנימי אחרון/ ראמ"ה/ ו' - תשפ"ג </t>
  </si>
  <si>
    <t>לא עשו פ"ג</t>
  </si>
  <si>
    <r>
      <t xml:space="preserve">10. </t>
    </r>
    <r>
      <rPr>
        <b/>
        <sz val="11"/>
        <color rgb="FFFF0000"/>
        <rFont val="Arial"/>
        <family val="2"/>
        <scheme val="minor"/>
      </rPr>
      <t xml:space="preserve">גיליון 5 </t>
    </r>
    <r>
      <rPr>
        <b/>
        <sz val="11"/>
        <color theme="4" tint="-0.249977111117893"/>
        <rFont val="Arial"/>
        <family val="2"/>
        <scheme val="minor"/>
      </rPr>
      <t xml:space="preserve">חשוב מאוד - </t>
    </r>
    <r>
      <rPr>
        <b/>
        <sz val="11"/>
        <color rgb="FFFF0000"/>
        <rFont val="Arial"/>
        <family val="2"/>
        <scheme val="minor"/>
      </rPr>
      <t xml:space="preserve">נתוני השוואה הקפצת שכבה' </t>
    </r>
    <r>
      <rPr>
        <b/>
        <sz val="11"/>
        <color theme="4" tint="-0.249977111117893"/>
        <rFont val="Arial"/>
        <family val="2"/>
        <scheme val="minor"/>
      </rPr>
      <t xml:space="preserve">- גיליון זה פועל כך, הוא מקפית את נתוני השכבה מתשפ"ב לשכבה הנוכית בתשפ"ד : </t>
    </r>
  </si>
  <si>
    <t>11. גיליון 1 נתוני השוואה הוא מוגן בסיסמא ולכן ניתן לעשות שינויים הקשורים לשם השאלון, ניתן לקבל את הסיסמא מן המנחה, אך שינוי ישפיע על תוצאות הנתונים והטבלאות,  תקנו רק האם זה שאלון פנימי או ראמ"ה, לא למחוק שכבה</t>
  </si>
  <si>
    <t xml:space="preserve">                                                                                                                                     תקנו : מחקו את מה שלא התרחש בביה"ס/ שאלון פנימי  או  ראמ"ה  , השאירו את השנה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</si>
</sst>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Arial"/>
      <family val="2"/>
      <charset val="177"/>
      <scheme val="minor"/>
    </font>
    <font>
      <b/>
      <sz val="11"/>
      <color theme="1"/>
      <name val="Arial"/>
      <family val="2"/>
      <scheme val="minor"/>
    </font>
    <font>
      <b/>
      <sz val="14"/>
      <color theme="1"/>
      <name val="Arial"/>
      <family val="2"/>
      <scheme val="minor"/>
    </font>
    <font>
      <b/>
      <sz val="12"/>
      <color theme="1"/>
      <name val="Arial"/>
      <family val="2"/>
      <scheme val="minor"/>
    </font>
    <font>
      <b/>
      <sz val="11"/>
      <color rgb="FFFF0000"/>
      <name val="Arial"/>
      <family val="2"/>
      <scheme val="minor"/>
    </font>
    <font>
      <sz val="9"/>
      <color indexed="81"/>
      <name val="Tahoma"/>
      <family val="2"/>
    </font>
    <font>
      <b/>
      <sz val="9"/>
      <color indexed="81"/>
      <name val="Tahoma"/>
      <family val="2"/>
    </font>
    <font>
      <sz val="11"/>
      <color theme="1"/>
      <name val="Arial"/>
      <family val="2"/>
      <scheme val="minor"/>
    </font>
    <font>
      <b/>
      <sz val="14"/>
      <color theme="1" tint="4.9989318521683403E-2"/>
      <name val="Arial"/>
      <family val="2"/>
      <scheme val="minor"/>
    </font>
    <font>
      <b/>
      <sz val="16"/>
      <color theme="1"/>
      <name val="Arial"/>
      <family val="2"/>
      <scheme val="minor"/>
    </font>
    <font>
      <b/>
      <sz val="9"/>
      <color theme="1"/>
      <name val="Arial"/>
      <family val="2"/>
      <scheme val="minor"/>
    </font>
    <font>
      <b/>
      <sz val="20"/>
      <color theme="1"/>
      <name val="Arial"/>
      <family val="2"/>
      <scheme val="minor"/>
    </font>
    <font>
      <b/>
      <sz val="10"/>
      <color theme="1"/>
      <name val="Arial"/>
      <family val="2"/>
      <scheme val="minor"/>
    </font>
    <font>
      <b/>
      <sz val="9"/>
      <color rgb="FFFF0000"/>
      <name val="Arial"/>
      <family val="2"/>
      <scheme val="minor"/>
    </font>
    <font>
      <b/>
      <sz val="11"/>
      <name val="Arial"/>
      <family val="2"/>
      <scheme val="minor"/>
    </font>
    <font>
      <sz val="9"/>
      <color theme="1"/>
      <name val="Arial"/>
      <family val="2"/>
      <charset val="177"/>
      <scheme val="minor"/>
    </font>
    <font>
      <b/>
      <sz val="14"/>
      <color rgb="FFFF0000"/>
      <name val="Arial"/>
      <family val="2"/>
      <scheme val="minor"/>
    </font>
    <font>
      <sz val="10"/>
      <color rgb="FF000000"/>
      <name val="Arial"/>
      <family val="2"/>
      <scheme val="minor"/>
    </font>
    <font>
      <b/>
      <sz val="12"/>
      <color rgb="FFFF0000"/>
      <name val="Arial"/>
      <family val="2"/>
      <scheme val="minor"/>
    </font>
    <font>
      <b/>
      <sz val="10"/>
      <color rgb="FFFF0000"/>
      <name val="Arial"/>
      <family val="2"/>
      <scheme val="minor"/>
    </font>
    <font>
      <b/>
      <sz val="12"/>
      <color rgb="FF595959"/>
      <name val="Arial"/>
      <family val="2"/>
      <scheme val="minor"/>
    </font>
    <font>
      <b/>
      <sz val="18"/>
      <color theme="1"/>
      <name val="Arial"/>
      <family val="2"/>
      <scheme val="minor"/>
    </font>
    <font>
      <b/>
      <sz val="18"/>
      <color theme="0"/>
      <name val="Arial"/>
      <family val="2"/>
      <scheme val="minor"/>
    </font>
    <font>
      <b/>
      <sz val="16"/>
      <color rgb="FF0070C0"/>
      <name val="Arial"/>
      <family val="2"/>
      <scheme val="minor"/>
    </font>
    <font>
      <sz val="14"/>
      <color theme="1"/>
      <name val="Arial"/>
      <family val="2"/>
      <scheme val="minor"/>
    </font>
    <font>
      <b/>
      <sz val="18"/>
      <color theme="1" tint="4.9989318521683403E-2"/>
      <name val="Arial"/>
      <family val="2"/>
      <scheme val="minor"/>
    </font>
    <font>
      <b/>
      <sz val="18"/>
      <color rgb="FFFF0000"/>
      <name val="Arial"/>
      <family val="2"/>
      <scheme val="minor"/>
    </font>
    <font>
      <sz val="16"/>
      <color theme="1"/>
      <name val="Arial"/>
      <family val="2"/>
      <scheme val="minor"/>
    </font>
    <font>
      <b/>
      <sz val="16"/>
      <color theme="5" tint="-0.499984740745262"/>
      <name val="Arial"/>
      <family val="2"/>
      <scheme val="minor"/>
    </font>
    <font>
      <sz val="11"/>
      <color theme="3"/>
      <name val="Arial"/>
      <family val="2"/>
      <charset val="177"/>
      <scheme val="minor"/>
    </font>
    <font>
      <b/>
      <sz val="16"/>
      <color theme="3"/>
      <name val="Arial"/>
      <family val="2"/>
      <scheme val="minor"/>
    </font>
    <font>
      <sz val="9"/>
      <color indexed="81"/>
      <name val="Tahoma"/>
      <charset val="177"/>
    </font>
    <font>
      <b/>
      <sz val="9"/>
      <color indexed="81"/>
      <name val="Tahoma"/>
      <charset val="177"/>
    </font>
    <font>
      <b/>
      <sz val="11"/>
      <color theme="4" tint="-0.249977111117893"/>
      <name val="Arial"/>
      <family val="2"/>
      <scheme val="minor"/>
    </font>
    <font>
      <b/>
      <sz val="13"/>
      <color theme="1"/>
      <name val="Arial"/>
      <family val="2"/>
      <scheme val="minor"/>
    </font>
  </fonts>
  <fills count="2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CBA9E5"/>
        <bgColor indexed="64"/>
      </patternFill>
    </fill>
    <fill>
      <patternFill patternType="solid">
        <fgColor theme="2" tint="-0.749992370372631"/>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C9C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EADCF4"/>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diagonal/>
    </border>
    <border>
      <left/>
      <right/>
      <top/>
      <bottom style="thin">
        <color auto="1"/>
      </bottom>
      <diagonal/>
    </border>
    <border>
      <left style="medium">
        <color indexed="64"/>
      </left>
      <right style="thin">
        <color auto="1"/>
      </right>
      <top/>
      <bottom/>
      <diagonal/>
    </border>
    <border>
      <left style="thin">
        <color auto="1"/>
      </left>
      <right/>
      <top/>
      <bottom/>
      <diagonal/>
    </border>
    <border>
      <left/>
      <right style="medium">
        <color indexed="64"/>
      </right>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s>
  <cellStyleXfs count="2">
    <xf numFmtId="0" fontId="0" fillId="0" borderId="0"/>
    <xf numFmtId="0" fontId="17" fillId="0" borderId="0"/>
  </cellStyleXfs>
  <cellXfs count="264">
    <xf numFmtId="0" fontId="0" fillId="0" borderId="0" xfId="0"/>
    <xf numFmtId="0" fontId="0" fillId="0" borderId="0" xfId="0" applyProtection="1">
      <protection locked="0"/>
    </xf>
    <xf numFmtId="0" fontId="1" fillId="5" borderId="3" xfId="0" applyFont="1" applyFill="1" applyBorder="1" applyAlignment="1" applyProtection="1">
      <alignment horizontal="center" wrapText="1"/>
    </xf>
    <xf numFmtId="0" fontId="1" fillId="5" borderId="15" xfId="0" applyFont="1" applyFill="1" applyBorder="1" applyAlignment="1" applyProtection="1">
      <alignment horizontal="center" wrapText="1"/>
    </xf>
    <xf numFmtId="0" fontId="2" fillId="3" borderId="1" xfId="0" applyFont="1" applyFill="1" applyBorder="1" applyAlignment="1" applyProtection="1">
      <alignment horizontal="left"/>
      <protection locked="0"/>
    </xf>
    <xf numFmtId="0" fontId="0" fillId="0" borderId="0" xfId="0" applyAlignment="1" applyProtection="1">
      <alignment horizontal="center"/>
      <protection locked="0"/>
    </xf>
    <xf numFmtId="0" fontId="0" fillId="0" borderId="0" xfId="0" applyProtection="1"/>
    <xf numFmtId="9" fontId="0" fillId="0" borderId="1" xfId="0" applyNumberFormat="1" applyBorder="1" applyAlignment="1" applyProtection="1">
      <alignment horizontal="center"/>
    </xf>
    <xf numFmtId="0" fontId="10" fillId="0" borderId="0" xfId="0" applyFont="1" applyAlignment="1" applyProtection="1">
      <alignment horizontal="center"/>
    </xf>
    <xf numFmtId="0" fontId="1" fillId="0" borderId="0" xfId="0" applyFont="1" applyProtection="1">
      <protection locked="0"/>
    </xf>
    <xf numFmtId="0" fontId="7" fillId="0" borderId="0" xfId="0" applyFont="1" applyProtection="1">
      <protection locked="0"/>
    </xf>
    <xf numFmtId="9" fontId="7" fillId="0" borderId="0" xfId="0" applyNumberFormat="1" applyFont="1" applyProtection="1">
      <protection locked="0"/>
    </xf>
    <xf numFmtId="0" fontId="1" fillId="12" borderId="1" xfId="0" applyFont="1" applyFill="1" applyBorder="1" applyAlignment="1" applyProtection="1">
      <alignment horizontal="center" wrapText="1"/>
    </xf>
    <xf numFmtId="0" fontId="0" fillId="7" borderId="1" xfId="0" applyFill="1" applyBorder="1" applyProtection="1"/>
    <xf numFmtId="0" fontId="0" fillId="7" borderId="2" xfId="0" applyFill="1" applyBorder="1" applyProtection="1"/>
    <xf numFmtId="0" fontId="0" fillId="7" borderId="6" xfId="0" applyFill="1" applyBorder="1" applyProtection="1"/>
    <xf numFmtId="0" fontId="0" fillId="7" borderId="7" xfId="0" applyFill="1" applyBorder="1" applyProtection="1"/>
    <xf numFmtId="9" fontId="1" fillId="13" borderId="1" xfId="0" applyNumberFormat="1" applyFont="1" applyFill="1" applyBorder="1" applyAlignment="1" applyProtection="1">
      <alignment horizontal="center"/>
    </xf>
    <xf numFmtId="0" fontId="1" fillId="11" borderId="18" xfId="0" applyFont="1" applyFill="1" applyBorder="1" applyAlignment="1" applyProtection="1">
      <alignment horizontal="center" vertical="center" textRotation="90" wrapText="1"/>
    </xf>
    <xf numFmtId="0" fontId="0" fillId="0" borderId="0" xfId="0" applyAlignment="1" applyProtection="1">
      <alignment horizontal="right"/>
      <protection locked="0"/>
    </xf>
    <xf numFmtId="0" fontId="7" fillId="0" borderId="0" xfId="0" applyFont="1" applyAlignment="1" applyProtection="1">
      <alignment horizontal="left"/>
      <protection locked="0"/>
    </xf>
    <xf numFmtId="1" fontId="1" fillId="0" borderId="1" xfId="0" applyNumberFormat="1" applyFont="1" applyBorder="1" applyAlignment="1" applyProtection="1">
      <alignment horizontal="center"/>
    </xf>
    <xf numFmtId="9"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0" fontId="0" fillId="4" borderId="1" xfId="0" applyFill="1" applyBorder="1" applyAlignment="1" applyProtection="1">
      <alignment wrapText="1"/>
      <protection locked="0"/>
    </xf>
    <xf numFmtId="0" fontId="15" fillId="4" borderId="1" xfId="0" applyFont="1" applyFill="1" applyBorder="1" applyAlignment="1" applyProtection="1">
      <alignment wrapText="1"/>
      <protection locked="0"/>
    </xf>
    <xf numFmtId="0" fontId="3" fillId="13" borderId="9" xfId="0" applyFont="1" applyFill="1" applyBorder="1" applyAlignment="1" applyProtection="1">
      <protection locked="0"/>
    </xf>
    <xf numFmtId="0" fontId="0" fillId="3" borderId="0" xfId="0" applyFill="1" applyProtection="1">
      <protection locked="0"/>
    </xf>
    <xf numFmtId="0" fontId="0" fillId="3" borderId="0" xfId="0" applyFill="1" applyAlignment="1" applyProtection="1">
      <alignment horizontal="center"/>
      <protection locked="0"/>
    </xf>
    <xf numFmtId="0" fontId="0" fillId="3" borderId="0" xfId="0" applyFill="1" applyAlignment="1" applyProtection="1">
      <alignment horizontal="center"/>
    </xf>
    <xf numFmtId="0" fontId="7" fillId="3" borderId="0" xfId="0" applyFont="1" applyFill="1" applyAlignment="1" applyProtection="1">
      <alignment horizontal="center"/>
      <protection locked="0"/>
    </xf>
    <xf numFmtId="0" fontId="7" fillId="3" borderId="0" xfId="0" applyFont="1" applyFill="1" applyAlignment="1" applyProtection="1">
      <alignment horizontal="center"/>
    </xf>
    <xf numFmtId="0" fontId="0" fillId="3" borderId="0" xfId="0" applyFill="1" applyProtection="1"/>
    <xf numFmtId="9" fontId="0" fillId="3" borderId="0" xfId="0" applyNumberFormat="1" applyFill="1" applyAlignment="1" applyProtection="1">
      <alignment horizontal="center"/>
    </xf>
    <xf numFmtId="0" fontId="3" fillId="18" borderId="2" xfId="0" applyFont="1" applyFill="1" applyBorder="1" applyAlignment="1" applyProtection="1">
      <protection locked="0"/>
    </xf>
    <xf numFmtId="0" fontId="1" fillId="17" borderId="2" xfId="0" applyFont="1" applyFill="1" applyBorder="1" applyAlignment="1" applyProtection="1">
      <alignment horizontal="left"/>
    </xf>
    <xf numFmtId="0" fontId="7" fillId="4"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14" borderId="18" xfId="0" applyFont="1" applyFill="1" applyBorder="1" applyAlignment="1" applyProtection="1">
      <alignment horizontal="center" vertical="center" textRotation="90" wrapText="1"/>
    </xf>
    <xf numFmtId="0" fontId="10" fillId="9" borderId="1" xfId="0" applyFont="1" applyFill="1" applyBorder="1" applyAlignment="1" applyProtection="1">
      <alignment horizontal="right"/>
    </xf>
    <xf numFmtId="0" fontId="12" fillId="16" borderId="1" xfId="0" applyFont="1" applyFill="1" applyBorder="1" applyAlignment="1" applyProtection="1">
      <alignment horizontal="right"/>
    </xf>
    <xf numFmtId="0" fontId="12" fillId="18" borderId="1" xfId="0" applyFont="1" applyFill="1" applyBorder="1" applyAlignment="1" applyProtection="1">
      <alignment horizontal="right"/>
    </xf>
    <xf numFmtId="0" fontId="12" fillId="15" borderId="1" xfId="0" applyFont="1" applyFill="1" applyBorder="1" applyAlignment="1" applyProtection="1">
      <alignment horizontal="right"/>
    </xf>
    <xf numFmtId="0" fontId="12" fillId="17" borderId="1" xfId="0" applyFont="1" applyFill="1" applyBorder="1" applyAlignment="1" applyProtection="1">
      <alignment horizontal="right"/>
    </xf>
    <xf numFmtId="0" fontId="12" fillId="9" borderId="1" xfId="0" applyFont="1" applyFill="1" applyBorder="1" applyAlignment="1" applyProtection="1">
      <alignment horizontal="right"/>
    </xf>
    <xf numFmtId="0" fontId="10" fillId="5" borderId="3" xfId="0" applyFont="1" applyFill="1" applyBorder="1" applyAlignment="1" applyProtection="1">
      <alignment horizontal="center" wrapText="1"/>
    </xf>
    <xf numFmtId="0" fontId="10" fillId="6" borderId="3" xfId="0" applyFont="1" applyFill="1" applyBorder="1" applyAlignment="1" applyProtection="1">
      <alignment horizontal="center" wrapText="1"/>
    </xf>
    <xf numFmtId="0" fontId="1" fillId="21" borderId="15" xfId="0" applyFont="1" applyFill="1" applyBorder="1" applyAlignment="1" applyProtection="1">
      <alignment horizontal="center" wrapText="1"/>
    </xf>
    <xf numFmtId="0" fontId="3" fillId="5" borderId="14"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21" borderId="14" xfId="0" applyFont="1" applyFill="1" applyBorder="1" applyAlignment="1" applyProtection="1">
      <alignment horizontal="center" wrapText="1"/>
    </xf>
    <xf numFmtId="0" fontId="3" fillId="21" borderId="3" xfId="0" applyFont="1" applyFill="1" applyBorder="1" applyAlignment="1" applyProtection="1">
      <alignment horizontal="center" wrapText="1"/>
    </xf>
    <xf numFmtId="0" fontId="1" fillId="14" borderId="22" xfId="0" applyFont="1" applyFill="1" applyBorder="1" applyAlignment="1" applyProtection="1">
      <alignment horizontal="center" vertical="center" textRotation="90" wrapText="1"/>
    </xf>
    <xf numFmtId="0" fontId="1" fillId="17" borderId="24" xfId="0" applyFont="1" applyFill="1" applyBorder="1" applyAlignment="1" applyProtection="1">
      <alignment horizontal="left"/>
    </xf>
    <xf numFmtId="0" fontId="1" fillId="9" borderId="24" xfId="0" applyFont="1" applyFill="1" applyBorder="1" applyAlignment="1" applyProtection="1">
      <alignment horizontal="left"/>
    </xf>
    <xf numFmtId="0" fontId="0" fillId="7" borderId="28" xfId="0" applyFill="1" applyBorder="1" applyProtection="1"/>
    <xf numFmtId="0" fontId="2" fillId="3" borderId="0" xfId="0" applyFont="1" applyFill="1" applyBorder="1" applyAlignment="1" applyProtection="1">
      <alignment horizontal="center" vertical="center" textRotation="90" wrapText="1"/>
      <protection locked="0"/>
    </xf>
    <xf numFmtId="0" fontId="3" fillId="5"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wrapText="1"/>
      <protection locked="0"/>
    </xf>
    <xf numFmtId="0" fontId="0" fillId="25" borderId="0" xfId="0" applyFill="1" applyProtection="1">
      <protection locked="0"/>
    </xf>
    <xf numFmtId="0" fontId="9" fillId="24" borderId="0" xfId="0" applyFont="1" applyFill="1" applyAlignment="1" applyProtection="1">
      <alignment horizontal="center"/>
      <protection locked="0"/>
    </xf>
    <xf numFmtId="0" fontId="2" fillId="0" borderId="0" xfId="0" applyFont="1" applyAlignment="1" applyProtection="1">
      <alignment horizontal="center"/>
    </xf>
    <xf numFmtId="0" fontId="9" fillId="0" borderId="0" xfId="0" applyFont="1" applyProtection="1">
      <protection locked="0"/>
    </xf>
    <xf numFmtId="0" fontId="18" fillId="3" borderId="1" xfId="0" applyFont="1" applyFill="1" applyBorder="1" applyAlignment="1" applyProtection="1">
      <alignment horizontal="center" wrapText="1"/>
      <protection locked="0"/>
    </xf>
    <xf numFmtId="0" fontId="1" fillId="20" borderId="2" xfId="0" applyFont="1" applyFill="1" applyBorder="1" applyAlignment="1" applyProtection="1">
      <alignment horizontal="right"/>
      <protection locked="0"/>
    </xf>
    <xf numFmtId="0" fontId="3" fillId="13" borderId="23" xfId="0" applyFont="1" applyFill="1" applyBorder="1" applyAlignment="1" applyProtection="1"/>
    <xf numFmtId="0" fontId="3" fillId="18" borderId="24" xfId="0" applyFont="1" applyFill="1" applyBorder="1" applyAlignment="1" applyProtection="1"/>
    <xf numFmtId="0" fontId="1" fillId="20" borderId="24" xfId="0" applyFont="1" applyFill="1" applyBorder="1" applyAlignment="1" applyProtection="1">
      <alignment horizontal="right"/>
    </xf>
    <xf numFmtId="0" fontId="3" fillId="13" borderId="9" xfId="0" applyFont="1" applyFill="1" applyBorder="1" applyAlignment="1" applyProtection="1"/>
    <xf numFmtId="0" fontId="3" fillId="18" borderId="2" xfId="0" applyFont="1" applyFill="1" applyBorder="1" applyAlignment="1" applyProtection="1"/>
    <xf numFmtId="0" fontId="1" fillId="20" borderId="2" xfId="0" applyFont="1" applyFill="1" applyBorder="1" applyAlignment="1" applyProtection="1">
      <alignment horizontal="right"/>
    </xf>
    <xf numFmtId="0" fontId="1" fillId="9" borderId="10" xfId="0" applyFont="1" applyFill="1" applyBorder="1" applyAlignment="1" applyProtection="1">
      <alignment horizontal="left"/>
    </xf>
    <xf numFmtId="0" fontId="1" fillId="11" borderId="19" xfId="0" applyFont="1" applyFill="1" applyBorder="1" applyAlignment="1" applyProtection="1">
      <alignment horizontal="left"/>
    </xf>
    <xf numFmtId="9" fontId="1" fillId="11" borderId="5" xfId="0" applyNumberFormat="1" applyFont="1" applyFill="1" applyBorder="1" applyAlignment="1" applyProtection="1">
      <alignment horizontal="center"/>
    </xf>
    <xf numFmtId="0" fontId="1" fillId="14" borderId="19" xfId="0" applyFont="1" applyFill="1" applyBorder="1" applyAlignment="1" applyProtection="1">
      <alignment horizontal="left"/>
    </xf>
    <xf numFmtId="9" fontId="1" fillId="14" borderId="5" xfId="0" applyNumberFormat="1" applyFont="1" applyFill="1" applyBorder="1" applyAlignment="1" applyProtection="1">
      <alignment horizontal="center"/>
    </xf>
    <xf numFmtId="9" fontId="1" fillId="11" borderId="18" xfId="0" applyNumberFormat="1" applyFont="1" applyFill="1" applyBorder="1" applyAlignment="1" applyProtection="1">
      <alignment horizontal="center"/>
    </xf>
    <xf numFmtId="9" fontId="1" fillId="11" borderId="4" xfId="0" applyNumberFormat="1" applyFont="1" applyFill="1" applyBorder="1" applyAlignment="1" applyProtection="1">
      <alignment horizontal="center"/>
    </xf>
    <xf numFmtId="0" fontId="10" fillId="11" borderId="19" xfId="0" applyFont="1" applyFill="1" applyBorder="1" applyAlignment="1" applyProtection="1">
      <alignment horizontal="left"/>
    </xf>
    <xf numFmtId="0" fontId="12" fillId="4" borderId="1" xfId="0" applyFont="1" applyFill="1" applyBorder="1" applyAlignment="1" applyProtection="1">
      <alignment horizontal="right"/>
    </xf>
    <xf numFmtId="9" fontId="0" fillId="4" borderId="1" xfId="0" applyNumberFormat="1" applyFill="1" applyBorder="1" applyAlignment="1" applyProtection="1">
      <alignment horizontal="center"/>
    </xf>
    <xf numFmtId="0" fontId="7" fillId="18" borderId="1" xfId="0" applyFont="1" applyFill="1" applyBorder="1" applyAlignment="1" applyProtection="1">
      <alignment horizontal="center"/>
    </xf>
    <xf numFmtId="0" fontId="7" fillId="16" borderId="1" xfId="0" applyFont="1" applyFill="1" applyBorder="1" applyAlignment="1" applyProtection="1">
      <alignment horizontal="center"/>
    </xf>
    <xf numFmtId="9" fontId="12" fillId="18" borderId="1" xfId="0" applyNumberFormat="1" applyFont="1" applyFill="1" applyBorder="1" applyAlignment="1" applyProtection="1">
      <alignment horizontal="center"/>
    </xf>
    <xf numFmtId="9" fontId="1" fillId="16" borderId="1" xfId="0" applyNumberFormat="1" applyFont="1" applyFill="1" applyBorder="1" applyAlignment="1" applyProtection="1">
      <alignment horizontal="center"/>
    </xf>
    <xf numFmtId="0" fontId="1" fillId="16" borderId="1" xfId="0" applyFont="1" applyFill="1" applyBorder="1" applyAlignment="1" applyProtection="1">
      <alignment horizontal="center" wrapText="1"/>
    </xf>
    <xf numFmtId="0" fontId="1" fillId="18" borderId="1" xfId="0" applyFont="1" applyFill="1" applyBorder="1" applyAlignment="1" applyProtection="1">
      <alignment horizontal="center" wrapText="1"/>
    </xf>
    <xf numFmtId="0" fontId="22" fillId="25" borderId="21" xfId="0" applyFont="1" applyFill="1" applyBorder="1" applyAlignment="1" applyProtection="1">
      <alignment horizontal="center" wrapText="1"/>
    </xf>
    <xf numFmtId="0" fontId="22" fillId="25" borderId="17" xfId="0" applyFont="1" applyFill="1" applyBorder="1" applyAlignment="1" applyProtection="1">
      <alignment horizontal="center" wrapText="1"/>
    </xf>
    <xf numFmtId="0" fontId="2" fillId="4" borderId="0" xfId="0" applyFont="1" applyFill="1" applyBorder="1" applyAlignment="1" applyProtection="1">
      <alignment horizontal="center" vertical="center" textRotation="90" wrapText="1"/>
      <protection locked="0"/>
    </xf>
    <xf numFmtId="0" fontId="0" fillId="4" borderId="1" xfId="0" applyFill="1" applyBorder="1" applyProtection="1">
      <protection locked="0"/>
    </xf>
    <xf numFmtId="0" fontId="1" fillId="4" borderId="1" xfId="0" applyFont="1" applyFill="1" applyBorder="1" applyProtection="1">
      <protection locked="0"/>
    </xf>
    <xf numFmtId="0" fontId="0" fillId="4" borderId="37" xfId="0" applyFill="1" applyBorder="1" applyProtection="1">
      <protection locked="0"/>
    </xf>
    <xf numFmtId="0" fontId="1" fillId="4" borderId="37" xfId="0" applyFont="1" applyFill="1" applyBorder="1" applyProtection="1">
      <protection locked="0"/>
    </xf>
    <xf numFmtId="0" fontId="3" fillId="4" borderId="0" xfId="0" applyFont="1" applyFill="1" applyBorder="1" applyAlignment="1" applyProtection="1"/>
    <xf numFmtId="9" fontId="1" fillId="4" borderId="0" xfId="0" applyNumberFormat="1" applyFont="1" applyFill="1" applyBorder="1" applyAlignment="1" applyProtection="1">
      <alignment horizontal="center" wrapText="1"/>
    </xf>
    <xf numFmtId="0" fontId="7" fillId="4" borderId="0" xfId="0" applyFont="1" applyFill="1" applyBorder="1" applyAlignment="1" applyProtection="1">
      <alignment horizontal="center"/>
    </xf>
    <xf numFmtId="9" fontId="1" fillId="4" borderId="0" xfId="0" applyNumberFormat="1" applyFont="1" applyFill="1" applyBorder="1" applyAlignment="1" applyProtection="1">
      <alignment horizontal="center"/>
    </xf>
    <xf numFmtId="9" fontId="12" fillId="4" borderId="0" xfId="0" applyNumberFormat="1" applyFont="1" applyFill="1" applyBorder="1" applyAlignment="1" applyProtection="1">
      <alignment horizontal="center"/>
    </xf>
    <xf numFmtId="0" fontId="1" fillId="4" borderId="0" xfId="0" applyFont="1" applyFill="1" applyBorder="1" applyAlignment="1" applyProtection="1">
      <alignment horizontal="right"/>
    </xf>
    <xf numFmtId="0" fontId="1" fillId="4" borderId="0" xfId="0" applyFont="1" applyFill="1" applyBorder="1" applyAlignment="1" applyProtection="1">
      <alignment horizontal="left"/>
    </xf>
    <xf numFmtId="0" fontId="0" fillId="4" borderId="0" xfId="0" applyFill="1" applyBorder="1" applyAlignment="1" applyProtection="1">
      <alignment horizontal="center"/>
    </xf>
    <xf numFmtId="0" fontId="0" fillId="4" borderId="0" xfId="0" applyFill="1" applyBorder="1" applyProtection="1"/>
    <xf numFmtId="9" fontId="14" fillId="4" borderId="0" xfId="0" applyNumberFormat="1" applyFont="1" applyFill="1" applyBorder="1" applyAlignment="1" applyProtection="1">
      <alignment horizontal="center"/>
    </xf>
    <xf numFmtId="0" fontId="0" fillId="4" borderId="0" xfId="0" applyFill="1" applyBorder="1" applyProtection="1">
      <protection locked="0"/>
    </xf>
    <xf numFmtId="0" fontId="0" fillId="4" borderId="0" xfId="0" applyFill="1" applyBorder="1" applyAlignment="1" applyProtection="1">
      <alignment horizontal="center"/>
      <protection locked="0"/>
    </xf>
    <xf numFmtId="0" fontId="18" fillId="4" borderId="0" xfId="0" applyFont="1" applyFill="1" applyBorder="1" applyAlignment="1" applyProtection="1">
      <alignment horizontal="center" wrapText="1"/>
      <protection locked="0"/>
    </xf>
    <xf numFmtId="0" fontId="3" fillId="4" borderId="0" xfId="0" applyFont="1" applyFill="1" applyBorder="1" applyAlignment="1" applyProtection="1">
      <alignment horizontal="center" wrapText="1"/>
      <protection locked="0"/>
    </xf>
    <xf numFmtId="0" fontId="2" fillId="4" borderId="0" xfId="0" applyFont="1" applyFill="1" applyBorder="1" applyAlignment="1" applyProtection="1">
      <alignment horizontal="left"/>
      <protection locked="0"/>
    </xf>
    <xf numFmtId="0" fontId="15" fillId="4" borderId="0" xfId="0" applyFont="1" applyFill="1" applyBorder="1" applyAlignment="1" applyProtection="1">
      <alignment wrapText="1"/>
      <protection locked="0"/>
    </xf>
    <xf numFmtId="0" fontId="0" fillId="4" borderId="0" xfId="0" applyFill="1" applyBorder="1" applyAlignment="1" applyProtection="1">
      <alignment wrapText="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23" fillId="0" borderId="29" xfId="0" applyFont="1" applyBorder="1" applyAlignment="1" applyProtection="1">
      <alignment horizontal="center"/>
      <protection locked="0"/>
    </xf>
    <xf numFmtId="0" fontId="0" fillId="0" borderId="30" xfId="0" applyBorder="1" applyAlignment="1">
      <alignment horizontal="center"/>
    </xf>
    <xf numFmtId="0" fontId="9" fillId="24" borderId="0" xfId="0" applyFont="1" applyFill="1" applyAlignment="1" applyProtection="1">
      <alignment horizontal="center"/>
    </xf>
    <xf numFmtId="0" fontId="9" fillId="0" borderId="0" xfId="0" applyFont="1" applyProtection="1"/>
    <xf numFmtId="9" fontId="1" fillId="3" borderId="14" xfId="0" applyNumberFormat="1" applyFont="1" applyFill="1" applyBorder="1" applyAlignment="1" applyProtection="1">
      <alignment horizontal="center"/>
    </xf>
    <xf numFmtId="0" fontId="0" fillId="0" borderId="0" xfId="0" applyAlignment="1">
      <alignment wrapText="1"/>
    </xf>
    <xf numFmtId="0" fontId="0" fillId="0" borderId="0" xfId="0" applyAlignment="1">
      <alignment horizontal="center"/>
    </xf>
    <xf numFmtId="0" fontId="0" fillId="2" borderId="0" xfId="0" applyFill="1" applyProtection="1">
      <protection locked="0"/>
    </xf>
    <xf numFmtId="0" fontId="23" fillId="0" borderId="30" xfId="0" applyFont="1" applyBorder="1" applyAlignment="1">
      <alignment horizontal="center" wrapText="1"/>
    </xf>
    <xf numFmtId="0" fontId="0" fillId="0" borderId="0" xfId="0" applyAlignment="1">
      <alignment horizontal="right" vertical="top" readingOrder="2"/>
    </xf>
    <xf numFmtId="0" fontId="29" fillId="0" borderId="0" xfId="0" applyFont="1" applyAlignment="1">
      <alignment horizontal="right" vertical="top" readingOrder="2"/>
    </xf>
    <xf numFmtId="0" fontId="30" fillId="5" borderId="0" xfId="0" applyFont="1" applyFill="1" applyAlignment="1">
      <alignment horizontal="center" vertical="top" readingOrder="2"/>
    </xf>
    <xf numFmtId="9" fontId="1" fillId="13" borderId="5" xfId="0" applyNumberFormat="1" applyFont="1" applyFill="1" applyBorder="1" applyAlignment="1" applyProtection="1">
      <alignment horizontal="center" wrapText="1"/>
    </xf>
    <xf numFmtId="9" fontId="1" fillId="18" borderId="5" xfId="0" applyNumberFormat="1" applyFont="1" applyFill="1" applyBorder="1" applyAlignment="1" applyProtection="1">
      <alignment horizontal="center" wrapText="1"/>
    </xf>
    <xf numFmtId="9" fontId="1" fillId="18" borderId="6" xfId="0" applyNumberFormat="1" applyFont="1" applyFill="1" applyBorder="1" applyAlignment="1" applyProtection="1">
      <alignment horizontal="center"/>
    </xf>
    <xf numFmtId="9" fontId="1" fillId="5" borderId="5" xfId="0" applyNumberFormat="1" applyFont="1" applyFill="1" applyBorder="1" applyAlignment="1" applyProtection="1">
      <alignment horizontal="center" wrapText="1"/>
    </xf>
    <xf numFmtId="9" fontId="1" fillId="5" borderId="6" xfId="0" applyNumberFormat="1" applyFont="1" applyFill="1" applyBorder="1" applyAlignment="1" applyProtection="1">
      <alignment horizontal="center"/>
    </xf>
    <xf numFmtId="9" fontId="14" fillId="17" borderId="6" xfId="0" applyNumberFormat="1" applyFont="1" applyFill="1" applyBorder="1" applyAlignment="1" applyProtection="1">
      <alignment horizontal="center"/>
    </xf>
    <xf numFmtId="9" fontId="1" fillId="17" borderId="5" xfId="0" applyNumberFormat="1" applyFont="1" applyFill="1" applyBorder="1" applyAlignment="1" applyProtection="1">
      <alignment horizontal="center" wrapText="1"/>
    </xf>
    <xf numFmtId="9" fontId="1" fillId="9" borderId="5" xfId="0" applyNumberFormat="1" applyFont="1" applyFill="1" applyBorder="1" applyAlignment="1" applyProtection="1">
      <alignment horizontal="center" wrapText="1"/>
    </xf>
    <xf numFmtId="9" fontId="14" fillId="9" borderId="6" xfId="0" applyNumberFormat="1" applyFont="1" applyFill="1" applyBorder="1" applyAlignment="1" applyProtection="1">
      <alignment horizontal="center"/>
    </xf>
    <xf numFmtId="0" fontId="33" fillId="0" borderId="0" xfId="0" applyFont="1" applyAlignment="1">
      <alignment horizontal="right" vertical="top" readingOrder="2"/>
    </xf>
    <xf numFmtId="0" fontId="33" fillId="0" borderId="0" xfId="0" applyFont="1"/>
    <xf numFmtId="0" fontId="1" fillId="26" borderId="5" xfId="0" applyFont="1" applyFill="1" applyBorder="1" applyAlignment="1" applyProtection="1">
      <alignment horizontal="center" vertical="center" textRotation="90" wrapText="1"/>
    </xf>
    <xf numFmtId="0" fontId="1" fillId="26" borderId="6" xfId="0" applyFont="1" applyFill="1" applyBorder="1" applyAlignment="1" applyProtection="1">
      <alignment horizontal="center" vertical="center" textRotation="90" wrapText="1"/>
    </xf>
    <xf numFmtId="0" fontId="1" fillId="26" borderId="14" xfId="0" applyFont="1" applyFill="1" applyBorder="1" applyAlignment="1" applyProtection="1">
      <alignment horizontal="center" vertical="center" textRotation="90" wrapText="1"/>
    </xf>
    <xf numFmtId="0" fontId="1" fillId="26" borderId="8" xfId="0" applyFont="1" applyFill="1" applyBorder="1" applyAlignment="1" applyProtection="1">
      <alignment horizontal="center" vertical="center" textRotation="90" wrapText="1"/>
    </xf>
    <xf numFmtId="0" fontId="7" fillId="12" borderId="32" xfId="0" applyFont="1" applyFill="1" applyBorder="1" applyAlignment="1" applyProtection="1">
      <alignment horizontal="center" wrapText="1"/>
    </xf>
    <xf numFmtId="0" fontId="7" fillId="0" borderId="4" xfId="0" applyFont="1" applyBorder="1" applyAlignment="1">
      <alignment wrapText="1"/>
    </xf>
    <xf numFmtId="0" fontId="7" fillId="18" borderId="32" xfId="0" applyFont="1" applyFill="1" applyBorder="1" applyAlignment="1" applyProtection="1">
      <alignment horizontal="center" wrapText="1"/>
    </xf>
    <xf numFmtId="0" fontId="1" fillId="12" borderId="32" xfId="0" applyFont="1" applyFill="1" applyBorder="1" applyAlignment="1" applyProtection="1">
      <alignment horizontal="center" wrapText="1"/>
    </xf>
    <xf numFmtId="0" fontId="0" fillId="0" borderId="4" xfId="0" applyBorder="1" applyAlignment="1"/>
    <xf numFmtId="0" fontId="11" fillId="10" borderId="0" xfId="0" applyFont="1" applyFill="1" applyAlignment="1" applyProtection="1">
      <alignment horizontal="center" wrapText="1"/>
      <protection locked="0"/>
    </xf>
    <xf numFmtId="0" fontId="1" fillId="18" borderId="5" xfId="0" applyFont="1" applyFill="1" applyBorder="1" applyAlignment="1" applyProtection="1">
      <alignment horizontal="center" vertical="center" textRotation="90" wrapText="1"/>
    </xf>
    <xf numFmtId="0" fontId="1" fillId="18" borderId="6" xfId="0" applyFont="1" applyFill="1" applyBorder="1" applyAlignment="1" applyProtection="1">
      <alignment horizontal="center" vertical="center" textRotation="90" wrapText="1"/>
    </xf>
    <xf numFmtId="0" fontId="1" fillId="18" borderId="8" xfId="0" applyFont="1" applyFill="1" applyBorder="1" applyAlignment="1" applyProtection="1">
      <alignment horizontal="center" vertical="center" textRotation="90" wrapText="1"/>
    </xf>
    <xf numFmtId="0" fontId="1" fillId="28" borderId="5" xfId="0" applyFont="1" applyFill="1" applyBorder="1" applyAlignment="1" applyProtection="1">
      <alignment horizontal="center" vertical="center" textRotation="90" wrapText="1"/>
    </xf>
    <xf numFmtId="0" fontId="1" fillId="28" borderId="6" xfId="0" applyFont="1" applyFill="1" applyBorder="1" applyAlignment="1" applyProtection="1">
      <alignment horizontal="center" vertical="center" textRotation="90" wrapText="1"/>
    </xf>
    <xf numFmtId="0" fontId="1" fillId="28" borderId="8" xfId="0" applyFont="1" applyFill="1" applyBorder="1" applyAlignment="1" applyProtection="1">
      <alignment horizontal="center" vertical="center" textRotation="90" wrapText="1"/>
    </xf>
    <xf numFmtId="0" fontId="22" fillId="25" borderId="38" xfId="0" applyFont="1" applyFill="1" applyBorder="1" applyAlignment="1" applyProtection="1">
      <alignment horizontal="center" wrapText="1"/>
    </xf>
    <xf numFmtId="0" fontId="0" fillId="0" borderId="39" xfId="0" applyBorder="1" applyAlignment="1">
      <alignment horizontal="center" wrapText="1"/>
    </xf>
    <xf numFmtId="0" fontId="23" fillId="0" borderId="29" xfId="0" applyFont="1" applyBorder="1" applyAlignment="1" applyProtection="1">
      <alignment horizontal="center" wrapText="1"/>
      <protection locked="0"/>
    </xf>
    <xf numFmtId="0" fontId="0" fillId="0" borderId="30" xfId="0" applyBorder="1" applyAlignment="1">
      <alignment horizontal="center" wrapText="1"/>
    </xf>
    <xf numFmtId="0" fontId="0" fillId="0" borderId="31" xfId="0" applyBorder="1" applyAlignment="1">
      <alignment horizontal="center" wrapText="1"/>
    </xf>
    <xf numFmtId="0" fontId="1" fillId="2" borderId="17" xfId="0" applyFont="1" applyFill="1" applyBorder="1" applyAlignment="1" applyProtection="1">
      <alignment horizontal="center" wrapText="1"/>
    </xf>
    <xf numFmtId="0" fontId="1" fillId="2" borderId="20" xfId="0" applyFont="1" applyFill="1" applyBorder="1" applyAlignment="1" applyProtection="1">
      <alignment horizontal="center" wrapText="1"/>
    </xf>
    <xf numFmtId="0" fontId="1" fillId="27" borderId="5" xfId="0" applyFont="1" applyFill="1" applyBorder="1" applyAlignment="1" applyProtection="1">
      <alignment horizontal="center" vertical="center" textRotation="90" wrapText="1"/>
    </xf>
    <xf numFmtId="0" fontId="1" fillId="27" borderId="6" xfId="0" applyFont="1" applyFill="1" applyBorder="1" applyAlignment="1" applyProtection="1">
      <alignment horizontal="center" vertical="center" textRotation="90" wrapText="1"/>
    </xf>
    <xf numFmtId="0" fontId="1" fillId="27" borderId="8" xfId="0" applyFont="1" applyFill="1" applyBorder="1" applyAlignment="1" applyProtection="1">
      <alignment horizontal="center" vertical="center" textRotation="90" wrapText="1"/>
    </xf>
    <xf numFmtId="0" fontId="21" fillId="23" borderId="16" xfId="0" applyFont="1" applyFill="1" applyBorder="1" applyAlignment="1" applyProtection="1">
      <alignment horizontal="center" vertical="center" textRotation="90" wrapText="1"/>
      <protection locked="0"/>
    </xf>
    <xf numFmtId="0" fontId="21" fillId="23" borderId="13" xfId="0" applyFont="1" applyFill="1" applyBorder="1" applyAlignment="1">
      <alignment horizontal="center" vertical="center" textRotation="90" wrapText="1"/>
    </xf>
    <xf numFmtId="0" fontId="21" fillId="23" borderId="21" xfId="0" applyFont="1" applyFill="1" applyBorder="1" applyAlignment="1">
      <alignment horizontal="center" vertical="center" textRotation="90" wrapText="1"/>
    </xf>
    <xf numFmtId="0" fontId="21" fillId="23" borderId="25" xfId="0" applyFont="1" applyFill="1" applyBorder="1" applyAlignment="1">
      <alignment horizontal="center" vertical="center" textRotation="90" wrapText="1"/>
    </xf>
    <xf numFmtId="0" fontId="21" fillId="23" borderId="26" xfId="0" applyFont="1" applyFill="1" applyBorder="1" applyAlignment="1">
      <alignment horizontal="center" vertical="center" textRotation="90" wrapText="1"/>
    </xf>
    <xf numFmtId="0" fontId="21" fillId="23" borderId="27" xfId="0" applyFont="1" applyFill="1" applyBorder="1" applyAlignment="1">
      <alignment horizontal="center" vertical="center" textRotation="90" wrapText="1"/>
    </xf>
    <xf numFmtId="0" fontId="24" fillId="2" borderId="21" xfId="0" applyFont="1" applyFill="1" applyBorder="1" applyAlignment="1">
      <alignment wrapText="1"/>
    </xf>
    <xf numFmtId="0" fontId="24" fillId="2" borderId="0" xfId="0" applyFont="1" applyFill="1" applyAlignment="1">
      <alignment wrapText="1"/>
    </xf>
    <xf numFmtId="0" fontId="24" fillId="2" borderId="25" xfId="0" applyFont="1" applyFill="1" applyBorder="1" applyAlignment="1">
      <alignment wrapText="1"/>
    </xf>
    <xf numFmtId="0" fontId="7" fillId="0" borderId="4" xfId="0" applyFont="1" applyBorder="1" applyAlignment="1"/>
    <xf numFmtId="0" fontId="9" fillId="3" borderId="21" xfId="0" applyFont="1" applyFill="1" applyBorder="1" applyAlignment="1" applyProtection="1">
      <alignment vertical="center" textRotation="90" wrapText="1"/>
      <protection locked="0"/>
    </xf>
    <xf numFmtId="0" fontId="9" fillId="3" borderId="21" xfId="0" applyFont="1" applyFill="1" applyBorder="1" applyAlignment="1">
      <alignment vertical="center" textRotation="90" wrapText="1"/>
    </xf>
    <xf numFmtId="0" fontId="9" fillId="19" borderId="21" xfId="0" applyFont="1" applyFill="1" applyBorder="1" applyAlignment="1" applyProtection="1">
      <alignment vertical="center" textRotation="90" wrapText="1"/>
      <protection locked="0"/>
    </xf>
    <xf numFmtId="0" fontId="9" fillId="19" borderId="21" xfId="0" applyFont="1" applyFill="1" applyBorder="1" applyAlignment="1">
      <alignment vertical="center" textRotation="90" wrapText="1"/>
    </xf>
    <xf numFmtId="0" fontId="16" fillId="3" borderId="0" xfId="0" applyFont="1" applyFill="1" applyAlignment="1" applyProtection="1">
      <alignment horizontal="center" wrapText="1"/>
      <protection locked="0"/>
    </xf>
    <xf numFmtId="0" fontId="0" fillId="0" borderId="0" xfId="0" applyAlignment="1">
      <alignment horizontal="center" wrapText="1"/>
    </xf>
    <xf numFmtId="0" fontId="11" fillId="3" borderId="16" xfId="0" applyFont="1" applyFill="1" applyBorder="1" applyAlignment="1" applyProtection="1">
      <alignment horizontal="center" textRotation="90" wrapText="1"/>
      <protection locked="0"/>
    </xf>
    <xf numFmtId="0" fontId="11" fillId="3" borderId="13" xfId="0" applyFont="1" applyFill="1" applyBorder="1" applyAlignment="1">
      <alignment horizontal="center" textRotation="90" wrapText="1"/>
    </xf>
    <xf numFmtId="0" fontId="11" fillId="3" borderId="21" xfId="0" applyFont="1" applyFill="1" applyBorder="1" applyAlignment="1">
      <alignment horizontal="center" textRotation="90" wrapText="1"/>
    </xf>
    <xf numFmtId="0" fontId="11" fillId="3" borderId="25" xfId="0" applyFont="1" applyFill="1" applyBorder="1" applyAlignment="1">
      <alignment horizontal="center" textRotation="90" wrapText="1"/>
    </xf>
    <xf numFmtId="0" fontId="11" fillId="3" borderId="26" xfId="0" applyFont="1" applyFill="1" applyBorder="1" applyAlignment="1">
      <alignment horizontal="center" textRotation="90" wrapText="1"/>
    </xf>
    <xf numFmtId="0" fontId="11" fillId="3" borderId="27" xfId="0" applyFont="1" applyFill="1" applyBorder="1" applyAlignment="1">
      <alignment horizontal="center" textRotation="90" wrapText="1"/>
    </xf>
    <xf numFmtId="0" fontId="8" fillId="5" borderId="11"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8" fillId="5" borderId="12" xfId="0" applyFont="1" applyFill="1" applyBorder="1" applyAlignment="1" applyProtection="1">
      <alignment horizontal="center" wrapText="1"/>
    </xf>
    <xf numFmtId="0" fontId="8" fillId="5" borderId="13" xfId="0" applyFont="1" applyFill="1" applyBorder="1" applyAlignment="1" applyProtection="1">
      <alignment horizontal="center" wrapText="1"/>
    </xf>
    <xf numFmtId="0" fontId="8" fillId="21" borderId="16" xfId="0" applyFont="1" applyFill="1" applyBorder="1" applyAlignment="1" applyProtection="1">
      <alignment horizontal="center" wrapText="1"/>
    </xf>
    <xf numFmtId="0" fontId="8" fillId="21" borderId="12" xfId="0" applyFont="1" applyFill="1" applyBorder="1" applyAlignment="1" applyProtection="1">
      <alignment wrapText="1"/>
    </xf>
    <xf numFmtId="0" fontId="8" fillId="21" borderId="13" xfId="0" applyFont="1" applyFill="1" applyBorder="1" applyAlignment="1" applyProtection="1">
      <alignment wrapText="1"/>
    </xf>
    <xf numFmtId="0" fontId="1" fillId="9" borderId="5" xfId="0" applyFont="1" applyFill="1" applyBorder="1" applyAlignment="1" applyProtection="1">
      <alignment horizontal="center" vertical="center" textRotation="90" wrapText="1"/>
    </xf>
    <xf numFmtId="0" fontId="1" fillId="9" borderId="6" xfId="0" applyFont="1" applyFill="1" applyBorder="1" applyAlignment="1" applyProtection="1">
      <alignment horizontal="center" vertical="center" textRotation="90" wrapText="1"/>
    </xf>
    <xf numFmtId="0" fontId="1" fillId="9" borderId="8" xfId="0" applyFont="1" applyFill="1" applyBorder="1" applyAlignment="1" applyProtection="1">
      <alignment horizontal="center" vertical="center" textRotation="90" wrapText="1"/>
    </xf>
    <xf numFmtId="0" fontId="2" fillId="2" borderId="21" xfId="0" applyFont="1" applyFill="1" applyBorder="1" applyAlignment="1" applyProtection="1">
      <alignment horizontal="center" wrapText="1"/>
      <protection locked="0"/>
    </xf>
    <xf numFmtId="0" fontId="2" fillId="2" borderId="0" xfId="0" applyFont="1" applyFill="1" applyAlignment="1">
      <alignment horizontal="center" wrapText="1"/>
    </xf>
    <xf numFmtId="0" fontId="2" fillId="3" borderId="1" xfId="0" applyFont="1" applyFill="1" applyBorder="1" applyAlignment="1" applyProtection="1">
      <alignment horizontal="left" textRotation="90" wrapText="1"/>
    </xf>
    <xf numFmtId="0" fontId="0" fillId="3" borderId="1" xfId="0" applyFill="1" applyBorder="1" applyAlignment="1" applyProtection="1">
      <alignment horizontal="left" textRotation="90" wrapText="1"/>
    </xf>
    <xf numFmtId="0" fontId="2" fillId="0" borderId="1" xfId="0" applyFont="1" applyBorder="1" applyAlignment="1" applyProtection="1">
      <alignment horizontal="left" textRotation="90" wrapText="1"/>
    </xf>
    <xf numFmtId="0" fontId="0" fillId="0" borderId="1" xfId="0" applyBorder="1" applyAlignment="1" applyProtection="1">
      <alignment horizontal="left" textRotation="90" wrapText="1"/>
    </xf>
    <xf numFmtId="0" fontId="1" fillId="8" borderId="0" xfId="0" applyFont="1" applyFill="1" applyAlignment="1" applyProtection="1">
      <alignment horizontal="center" wrapText="1"/>
    </xf>
    <xf numFmtId="0" fontId="1" fillId="14" borderId="0" xfId="0" applyFont="1" applyFill="1" applyAlignment="1" applyProtection="1">
      <alignment horizontal="center" wrapText="1"/>
    </xf>
    <xf numFmtId="0" fontId="2" fillId="2" borderId="21" xfId="0" applyFont="1" applyFill="1" applyBorder="1" applyAlignment="1">
      <alignment wrapText="1"/>
    </xf>
    <xf numFmtId="0" fontId="2" fillId="2" borderId="0" xfId="0" applyFont="1" applyFill="1" applyAlignment="1">
      <alignment wrapText="1"/>
    </xf>
    <xf numFmtId="0" fontId="2" fillId="2" borderId="25" xfId="0" applyFont="1" applyFill="1" applyBorder="1" applyAlignment="1">
      <alignment wrapText="1"/>
    </xf>
    <xf numFmtId="0" fontId="1" fillId="22" borderId="0" xfId="0" applyFont="1" applyFill="1" applyAlignment="1" applyProtection="1">
      <alignment horizontal="center" wrapText="1"/>
    </xf>
    <xf numFmtId="0" fontId="2" fillId="4" borderId="1" xfId="0" applyFont="1" applyFill="1" applyBorder="1" applyAlignment="1" applyProtection="1">
      <alignment horizontal="left" textRotation="90" wrapText="1"/>
    </xf>
    <xf numFmtId="0" fontId="0" fillId="4" borderId="1" xfId="0" applyFill="1" applyBorder="1" applyAlignment="1" applyProtection="1">
      <alignment horizontal="left" textRotation="90" wrapText="1"/>
    </xf>
    <xf numFmtId="0" fontId="2" fillId="24" borderId="21" xfId="0" applyFont="1" applyFill="1" applyBorder="1" applyAlignment="1" applyProtection="1">
      <alignment horizontal="center" wrapText="1"/>
      <protection locked="0"/>
    </xf>
    <xf numFmtId="0" fontId="2" fillId="24" borderId="0" xfId="0" applyFont="1" applyFill="1" applyAlignment="1">
      <alignment horizontal="center" wrapText="1"/>
    </xf>
    <xf numFmtId="0" fontId="1" fillId="18" borderId="17" xfId="0" applyFont="1" applyFill="1" applyBorder="1" applyAlignment="1" applyProtection="1">
      <alignment horizontal="center" wrapText="1"/>
    </xf>
    <xf numFmtId="0" fontId="1" fillId="16" borderId="17" xfId="0" applyFont="1" applyFill="1" applyBorder="1" applyAlignment="1" applyProtection="1">
      <alignment horizontal="center" wrapText="1"/>
    </xf>
    <xf numFmtId="0" fontId="21" fillId="4" borderId="0" xfId="0" applyFont="1" applyFill="1" applyBorder="1" applyAlignment="1" applyProtection="1">
      <alignment horizontal="center" vertical="center" textRotation="90" wrapText="1"/>
      <protection locked="0"/>
    </xf>
    <xf numFmtId="0" fontId="21" fillId="4" borderId="0" xfId="0" applyFont="1" applyFill="1" applyBorder="1" applyAlignment="1">
      <alignment horizontal="center" vertical="center" textRotation="90" wrapText="1"/>
    </xf>
    <xf numFmtId="0" fontId="7" fillId="4" borderId="0" xfId="0" applyFont="1" applyFill="1" applyBorder="1" applyAlignment="1" applyProtection="1">
      <alignment horizontal="center" wrapText="1"/>
    </xf>
    <xf numFmtId="0" fontId="7" fillId="4" borderId="0" xfId="0" applyFont="1" applyFill="1" applyBorder="1" applyAlignment="1">
      <alignment wrapText="1"/>
    </xf>
    <xf numFmtId="0" fontId="1" fillId="4" borderId="0" xfId="0" applyFont="1" applyFill="1" applyBorder="1" applyAlignment="1" applyProtection="1">
      <alignment horizontal="center" wrapText="1"/>
    </xf>
    <xf numFmtId="0" fontId="0" fillId="4" borderId="0" xfId="0" applyFill="1" applyBorder="1" applyAlignment="1"/>
    <xf numFmtId="0" fontId="11" fillId="4" borderId="0" xfId="0" applyFont="1" applyFill="1" applyBorder="1" applyAlignment="1" applyProtection="1">
      <alignment horizontal="center" wrapText="1"/>
      <protection locked="0"/>
    </xf>
    <xf numFmtId="0" fontId="11" fillId="4" borderId="0" xfId="0" applyFont="1" applyFill="1" applyBorder="1" applyAlignment="1" applyProtection="1">
      <alignment horizontal="center" textRotation="90" wrapText="1"/>
      <protection locked="0"/>
    </xf>
    <xf numFmtId="0" fontId="11" fillId="4" borderId="0" xfId="0" applyFont="1" applyFill="1" applyBorder="1" applyAlignment="1">
      <alignment horizontal="center" textRotation="90" wrapText="1"/>
    </xf>
    <xf numFmtId="0" fontId="7" fillId="4" borderId="0" xfId="0" applyFont="1" applyFill="1" applyBorder="1" applyAlignment="1"/>
    <xf numFmtId="0" fontId="9" fillId="3" borderId="21" xfId="0" applyFont="1" applyFill="1" applyBorder="1" applyAlignment="1" applyProtection="1">
      <alignment vertical="center" textRotation="90" wrapText="1"/>
    </xf>
    <xf numFmtId="0" fontId="9" fillId="19" borderId="35" xfId="0" applyFont="1" applyFill="1" applyBorder="1" applyAlignment="1" applyProtection="1">
      <alignment vertical="center" textRotation="90" wrapText="1"/>
    </xf>
    <xf numFmtId="0" fontId="9" fillId="19" borderId="36" xfId="0" applyFont="1" applyFill="1" applyBorder="1" applyAlignment="1" applyProtection="1">
      <alignment vertical="center" textRotation="90" wrapText="1"/>
    </xf>
    <xf numFmtId="0" fontId="1" fillId="18" borderId="33" xfId="0" applyFont="1" applyFill="1" applyBorder="1" applyAlignment="1" applyProtection="1">
      <alignment horizontal="center" vertical="center" textRotation="90" wrapText="1"/>
    </xf>
    <xf numFmtId="0" fontId="1" fillId="18" borderId="18" xfId="0" applyFont="1" applyFill="1" applyBorder="1" applyAlignment="1" applyProtection="1">
      <alignment horizontal="center" vertical="center" textRotation="90" wrapText="1"/>
    </xf>
    <xf numFmtId="0" fontId="1" fillId="18" borderId="34" xfId="0" applyFont="1" applyFill="1" applyBorder="1" applyAlignment="1" applyProtection="1">
      <alignment horizontal="center" vertical="center" textRotation="90" wrapText="1"/>
    </xf>
    <xf numFmtId="0" fontId="1" fillId="28" borderId="33" xfId="0" applyFont="1" applyFill="1" applyBorder="1" applyAlignment="1" applyProtection="1">
      <alignment horizontal="center" vertical="center" textRotation="90" wrapText="1"/>
    </xf>
    <xf numFmtId="0" fontId="1" fillId="28" borderId="18" xfId="0" applyFont="1" applyFill="1" applyBorder="1" applyAlignment="1" applyProtection="1">
      <alignment horizontal="center" vertical="center" textRotation="90" wrapText="1"/>
    </xf>
    <xf numFmtId="0" fontId="1" fillId="28" borderId="34" xfId="0" applyFont="1" applyFill="1" applyBorder="1" applyAlignment="1" applyProtection="1">
      <alignment horizontal="center" vertical="center" textRotation="90" wrapText="1"/>
    </xf>
    <xf numFmtId="0" fontId="21" fillId="0" borderId="29" xfId="0" applyFont="1" applyBorder="1" applyAlignment="1">
      <alignment horizontal="center" wrapText="1"/>
    </xf>
    <xf numFmtId="0" fontId="21" fillId="0" borderId="30" xfId="0" applyFont="1" applyBorder="1" applyAlignment="1">
      <alignment horizontal="center" wrapText="1"/>
    </xf>
    <xf numFmtId="0" fontId="22" fillId="3" borderId="21"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4" xfId="0" applyFont="1" applyFill="1" applyBorder="1" applyAlignment="1" applyProtection="1">
      <alignment horizontal="center" wrapText="1"/>
    </xf>
    <xf numFmtId="0" fontId="24" fillId="3" borderId="21" xfId="0" applyFont="1" applyFill="1" applyBorder="1" applyAlignment="1">
      <alignment wrapText="1"/>
    </xf>
    <xf numFmtId="0" fontId="24" fillId="3" borderId="0" xfId="0" applyFont="1" applyFill="1" applyAlignment="1">
      <alignment wrapText="1"/>
    </xf>
    <xf numFmtId="0" fontId="24" fillId="3" borderId="25" xfId="0" applyFont="1" applyFill="1" applyBorder="1" applyAlignment="1">
      <alignment wrapText="1"/>
    </xf>
    <xf numFmtId="0" fontId="2" fillId="24" borderId="0" xfId="0" applyFont="1" applyFill="1" applyBorder="1" applyAlignment="1" applyProtection="1">
      <alignment horizontal="center" wrapText="1"/>
      <protection locked="0"/>
    </xf>
    <xf numFmtId="0" fontId="0" fillId="0" borderId="0" xfId="0" applyAlignment="1">
      <alignment wrapText="1"/>
    </xf>
    <xf numFmtId="0" fontId="2" fillId="2" borderId="0" xfId="0" applyFont="1" applyFill="1" applyAlignment="1" applyProtection="1">
      <alignment vertical="center" wrapText="1"/>
      <protection locked="0"/>
    </xf>
    <xf numFmtId="0" fontId="2" fillId="2" borderId="0" xfId="0" applyFont="1" applyFill="1" applyAlignment="1">
      <alignment vertical="center" wrapText="1"/>
    </xf>
    <xf numFmtId="0" fontId="9" fillId="2" borderId="0" xfId="0" applyFont="1" applyFill="1" applyAlignment="1" applyProtection="1">
      <alignment wrapText="1"/>
      <protection locked="0"/>
    </xf>
    <xf numFmtId="0" fontId="27" fillId="2" borderId="0" xfId="0" applyFont="1" applyFill="1" applyAlignment="1">
      <alignment wrapText="1"/>
    </xf>
    <xf numFmtId="0" fontId="9" fillId="2" borderId="0" xfId="0" applyFont="1" applyFill="1" applyAlignment="1">
      <alignment wrapText="1"/>
    </xf>
    <xf numFmtId="9" fontId="2" fillId="4" borderId="5" xfId="0" applyNumberFormat="1" applyFont="1" applyFill="1" applyBorder="1" applyAlignment="1" applyProtection="1">
      <alignment horizontal="center" wrapText="1"/>
      <protection locked="0"/>
    </xf>
    <xf numFmtId="9" fontId="0" fillId="16" borderId="1" xfId="0" applyNumberFormat="1" applyFill="1" applyBorder="1" applyAlignment="1" applyProtection="1">
      <alignment horizontal="center"/>
    </xf>
    <xf numFmtId="9" fontId="0" fillId="18" borderId="1" xfId="0" applyNumberFormat="1" applyFill="1" applyBorder="1" applyAlignment="1" applyProtection="1">
      <alignment horizontal="center"/>
    </xf>
    <xf numFmtId="9" fontId="0" fillId="15" borderId="1" xfId="0" applyNumberFormat="1" applyFill="1" applyBorder="1" applyAlignment="1" applyProtection="1">
      <alignment horizontal="center"/>
    </xf>
    <xf numFmtId="9" fontId="0" fillId="17" borderId="1" xfId="0" applyNumberFormat="1" applyFill="1" applyBorder="1" applyAlignment="1" applyProtection="1">
      <alignment horizontal="center"/>
    </xf>
    <xf numFmtId="9" fontId="0" fillId="9" borderId="1" xfId="0" applyNumberFormat="1" applyFill="1" applyBorder="1" applyAlignment="1" applyProtection="1">
      <alignment horizontal="center"/>
    </xf>
    <xf numFmtId="9" fontId="2" fillId="18" borderId="5" xfId="0" applyNumberFormat="1" applyFont="1" applyFill="1" applyBorder="1" applyAlignment="1" applyProtection="1">
      <alignment horizontal="center" wrapText="1"/>
    </xf>
    <xf numFmtId="9" fontId="2" fillId="4" borderId="5" xfId="0" applyNumberFormat="1" applyFont="1" applyFill="1" applyBorder="1" applyAlignment="1" applyProtection="1">
      <alignment horizontal="center" wrapText="1"/>
    </xf>
    <xf numFmtId="9" fontId="2" fillId="4" borderId="5" xfId="0" applyNumberFormat="1" applyFont="1" applyFill="1" applyBorder="1" applyAlignment="1" applyProtection="1">
      <alignment horizontal="center"/>
    </xf>
    <xf numFmtId="9" fontId="2" fillId="4" borderId="6" xfId="0" applyNumberFormat="1" applyFont="1" applyFill="1" applyBorder="1" applyAlignment="1" applyProtection="1">
      <alignment horizontal="center"/>
    </xf>
    <xf numFmtId="9" fontId="2" fillId="4" borderId="14" xfId="0" applyNumberFormat="1" applyFont="1" applyFill="1" applyBorder="1" applyAlignment="1" applyProtection="1">
      <alignment horizontal="center"/>
    </xf>
    <xf numFmtId="0" fontId="2" fillId="20" borderId="2" xfId="0" applyFont="1" applyFill="1" applyBorder="1" applyAlignment="1" applyProtection="1">
      <alignment horizontal="right"/>
      <protection locked="0"/>
    </xf>
    <xf numFmtId="0" fontId="2" fillId="18" borderId="9" xfId="0" applyFont="1" applyFill="1" applyBorder="1" applyAlignment="1" applyProtection="1">
      <protection locked="0"/>
    </xf>
    <xf numFmtId="0" fontId="2" fillId="18" borderId="2" xfId="0" applyFont="1" applyFill="1" applyBorder="1" applyAlignment="1" applyProtection="1">
      <protection locked="0"/>
    </xf>
    <xf numFmtId="0" fontId="2" fillId="17" borderId="2" xfId="0" applyFont="1" applyFill="1" applyBorder="1" applyAlignment="1" applyProtection="1">
      <alignment horizontal="left"/>
    </xf>
    <xf numFmtId="0" fontId="2" fillId="9" borderId="10" xfId="0" applyFont="1" applyFill="1" applyBorder="1" applyAlignment="1" applyProtection="1">
      <alignment horizontal="left"/>
    </xf>
    <xf numFmtId="0" fontId="2" fillId="13" borderId="9" xfId="0" applyFont="1" applyFill="1" applyBorder="1" applyAlignment="1" applyProtection="1">
      <protection locked="0"/>
    </xf>
    <xf numFmtId="0" fontId="34" fillId="20" borderId="2" xfId="0" applyFont="1" applyFill="1" applyBorder="1" applyAlignment="1" applyProtection="1">
      <alignment horizontal="left"/>
      <protection locked="0"/>
    </xf>
  </cellXfs>
  <cellStyles count="2">
    <cellStyle name="Normal" xfId="0" builtinId="0"/>
    <cellStyle name="Normal 2" xfId="1" xr:uid="{C63F36A8-EB65-4002-8678-BABE0AB0E550}"/>
  </cellStyles>
  <dxfs count="0"/>
  <tableStyles count="0" defaultTableStyle="TableStyleMedium2" defaultPivotStyle="PivotStyleLight16"/>
  <colors>
    <mruColors>
      <color rgb="FFFFC9C9"/>
      <color rgb="FFFF8F8F"/>
      <color rgb="FFFF7C80"/>
      <color rgb="FFF9C3D1"/>
      <color rgb="FFEADCF4"/>
      <color rgb="FFFFC1C1"/>
      <color rgb="FFCBA9E5"/>
      <color rgb="FFF391AB"/>
      <color rgb="FFEB8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e-IL" sz="1600" b="1">
                <a:solidFill>
                  <a:srgbClr val="C00000"/>
                </a:solidFill>
              </a:rPr>
              <a:t>שכבה ז'- </a:t>
            </a:r>
            <a:r>
              <a:rPr lang="he-IL" sz="1200" b="1" i="0" u="none" strike="noStrike" baseline="0">
                <a:effectLst/>
              </a:rPr>
              <a:t>נתוני השוואה  אקלים חינוכי- ראמ"ה תשפ"ב + שאלון פנימי תשפ"ג+תשפ"ד/ </a:t>
            </a:r>
          </a:p>
          <a:p>
            <a:pPr>
              <a:defRPr b="1"/>
            </a:pPr>
            <a:r>
              <a:rPr lang="he-IL" sz="1100" b="1" i="0" u="none" strike="noStrike" baseline="0">
                <a:solidFill>
                  <a:srgbClr val="FF0000"/>
                </a:solidFill>
                <a:effectLst/>
              </a:rPr>
              <a:t>** ככל שערכים גבוהים מצביעים על מגמה שלילית   </a:t>
            </a:r>
            <a:endParaRPr lang="he-IL" sz="1100" b="1">
              <a:solidFill>
                <a:srgbClr val="FF0000"/>
              </a:solidFill>
            </a:endParaRPr>
          </a:p>
        </c:rich>
      </c:tx>
      <c:layout>
        <c:manualLayout>
          <c:xMode val="edge"/>
          <c:yMode val="edge"/>
          <c:x val="0.29250953310499161"/>
          <c:y val="1.626560908470963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manualLayout>
          <c:layoutTarget val="inner"/>
          <c:xMode val="edge"/>
          <c:yMode val="edge"/>
          <c:x val="3.1185703455992871E-2"/>
          <c:y val="0.10262078671845154"/>
          <c:w val="0.62787286187693847"/>
          <c:h val="0.77611253067005925"/>
        </c:manualLayout>
      </c:layout>
      <c:barChart>
        <c:barDir val="bar"/>
        <c:grouping val="clustered"/>
        <c:varyColors val="0"/>
        <c:ser>
          <c:idx val="0"/>
          <c:order val="0"/>
          <c:tx>
            <c:strRef>
              <c:f>'2גרפים  מסכמים חטיבת ביניים '!$B$4</c:f>
              <c:strCache>
                <c:ptCount val="1"/>
                <c:pt idx="0">
                  <c:v>שאלון פנימי 2/ פסח תשפ"ד </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5-D983-45F0-890C-D21823C3BF6D}"/>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'!$C$4:$K$4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0D5-45AA-BD69-3FC0E12DB3C9}"/>
            </c:ext>
          </c:extLst>
        </c:ser>
        <c:ser>
          <c:idx val="1"/>
          <c:order val="1"/>
          <c:tx>
            <c:strRef>
              <c:f>'2גרפים  מסכמים חטיבת ביניים '!$B$5</c:f>
              <c:strCache>
                <c:ptCount val="1"/>
                <c:pt idx="0">
                  <c:v>שאלון פנימי 1/ חנוכה תשפ"ד</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'!$C$5:$K$5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0D5-45AA-BD69-3FC0E12DB3C9}"/>
            </c:ext>
          </c:extLst>
        </c:ser>
        <c:ser>
          <c:idx val="4"/>
          <c:order val="2"/>
          <c:tx>
            <c:strRef>
              <c:f>'2גרפים  מסכמים חטיבת ביניים '!$B$6</c:f>
              <c:strCache>
                <c:ptCount val="1"/>
                <c:pt idx="0">
                  <c:v>שאלון פנימי או ראמ"ה אחרון /  תשפ"ג  </c:v>
                </c:pt>
              </c:strCache>
            </c:strRef>
          </c:tx>
          <c:spPr>
            <a:solidFill>
              <a:schemeClr val="accent1"/>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'!$C$6:$K$6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983-45F0-890C-D21823C3BF6D}"/>
            </c:ext>
          </c:extLst>
        </c:ser>
        <c:ser>
          <c:idx val="2"/>
          <c:order val="3"/>
          <c:tx>
            <c:strRef>
              <c:f>'2גרפים  מסכמים חטיבת ביניים '!$B$7</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'!$C$7:$K$7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0D5-45AA-BD69-3FC0E12DB3C9}"/>
            </c:ext>
          </c:extLst>
        </c:ser>
        <c:ser>
          <c:idx val="3"/>
          <c:order val="4"/>
          <c:tx>
            <c:strRef>
              <c:f>'2גרפים  מסכמים חטיבת ביניים '!$B$8</c:f>
              <c:strCache>
                <c:ptCount val="1"/>
                <c:pt idx="0">
                  <c:v>תוצאות ראמ"ה בתי ספר דומים תשפ"ב  </c:v>
                </c:pt>
              </c:strCache>
            </c:strRef>
          </c:tx>
          <c:spPr>
            <a:solidFill>
              <a:srgbClr val="FFC9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'!$C$8:$K$8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0D5-45AA-BD69-3FC0E12DB3C9}"/>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4056300141173E-3"/>
          <c:y val="0.92161511446551858"/>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r>
              <a:rPr lang="he-IL" sz="2800" b="1">
                <a:solidFill>
                  <a:sysClr val="windowText" lastClr="000000"/>
                </a:solidFill>
              </a:rPr>
              <a:t>שכבה ט' תשפ"ד </a:t>
            </a:r>
          </a:p>
        </c:rich>
      </c:tx>
      <c:layout>
        <c:manualLayout>
          <c:xMode val="edge"/>
          <c:yMode val="edge"/>
          <c:x val="0.41422901723366329"/>
          <c:y val="0"/>
        </c:manualLayout>
      </c:layout>
      <c:overlay val="0"/>
      <c:spPr>
        <a:noFill/>
        <a:ln>
          <a:noFill/>
        </a:ln>
        <a:effectLst/>
      </c:spPr>
      <c:txPr>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endParaRPr lang="he-IL"/>
        </a:p>
      </c:txPr>
    </c:title>
    <c:autoTitleDeleted val="0"/>
    <c:plotArea>
      <c:layout/>
      <c:barChart>
        <c:barDir val="col"/>
        <c:grouping val="clustered"/>
        <c:varyColors val="0"/>
        <c:ser>
          <c:idx val="0"/>
          <c:order val="0"/>
          <c:tx>
            <c:strRef>
              <c:f>'5נתוני השוואה הקפצת שכבה '!$C$17</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'!$D$17:$L$17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80B-4187-ABD4-EF141FAFB90F}"/>
            </c:ext>
          </c:extLst>
        </c:ser>
        <c:ser>
          <c:idx val="1"/>
          <c:order val="1"/>
          <c:tx>
            <c:strRef>
              <c:f>'5נתוני השוואה הקפצת שכבה '!$C$18</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'!$D$18:$L$18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80B-4187-ABD4-EF141FAFB90F}"/>
            </c:ext>
          </c:extLst>
        </c:ser>
        <c:ser>
          <c:idx val="2"/>
          <c:order val="2"/>
          <c:tx>
            <c:strRef>
              <c:f>'5נתוני השוואה הקפצת שכבה '!$C$19</c:f>
              <c:strCache>
                <c:ptCount val="1"/>
                <c:pt idx="0">
                  <c:v>שאלון פנימי אחרון או ראמ"ה תשפ"ג / (ח' תשפ"ג) </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'!$D$19:$L$19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80B-4187-ABD4-EF141FAFB90F}"/>
            </c:ext>
          </c:extLst>
        </c:ser>
        <c:ser>
          <c:idx val="3"/>
          <c:order val="3"/>
          <c:tx>
            <c:strRef>
              <c:f>'5נתוני השוואה הקפצת שכבה '!$C$20</c:f>
              <c:strCache>
                <c:ptCount val="1"/>
                <c:pt idx="0">
                  <c:v>ראמ"ה תשפ"ב (ז-תשפ"ב)</c:v>
                </c:pt>
              </c:strCache>
            </c:strRef>
          </c:tx>
          <c:spPr>
            <a:solidFill>
              <a:srgbClr val="FF7C8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'!$D$20:$L$20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B80B-4187-ABD4-EF141FAFB90F}"/>
            </c:ext>
          </c:extLst>
        </c:ser>
        <c:ser>
          <c:idx val="4"/>
          <c:order val="4"/>
          <c:tx>
            <c:strRef>
              <c:f>'5נתוני השוואה הקפצת שכבה '!$C$21</c:f>
              <c:strCache>
                <c:ptCount val="1"/>
                <c:pt idx="0">
                  <c:v> ראמ"ה בתי ספר דומים  (ז' תשפ"ב) </c:v>
                </c:pt>
              </c:strCache>
            </c:strRef>
          </c:tx>
          <c:spPr>
            <a:solidFill>
              <a:srgbClr val="FFC9C9"/>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'!$D$21:$L$21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B80B-4187-ABD4-EF141FAFB90F}"/>
            </c:ext>
          </c:extLst>
        </c:ser>
        <c:dLbls>
          <c:showLegendKey val="0"/>
          <c:showVal val="1"/>
          <c:showCatName val="0"/>
          <c:showSerName val="0"/>
          <c:showPercent val="0"/>
          <c:showBubbleSize val="0"/>
        </c:dLbls>
        <c:gapWidth val="150"/>
        <c:overlap val="-25"/>
        <c:axId val="1963909216"/>
        <c:axId val="22796288"/>
      </c:barChart>
      <c:catAx>
        <c:axId val="196390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crossAx val="22796288"/>
        <c:crosses val="autoZero"/>
        <c:auto val="1"/>
        <c:lblAlgn val="ctr"/>
        <c:lblOffset val="100"/>
        <c:noMultiLvlLbl val="0"/>
      </c:catAx>
      <c:valAx>
        <c:axId val="22796288"/>
        <c:scaling>
          <c:orientation val="minMax"/>
        </c:scaling>
        <c:delete val="1"/>
        <c:axPos val="l"/>
        <c:numFmt formatCode="0%" sourceLinked="1"/>
        <c:majorTickMark val="none"/>
        <c:minorTickMark val="none"/>
        <c:tickLblPos val="nextTo"/>
        <c:crossAx val="1963909216"/>
        <c:crosses val="autoZero"/>
        <c:crossBetween val="between"/>
      </c:valAx>
      <c:spPr>
        <a:noFill/>
        <a:ln>
          <a:noFill/>
        </a:ln>
        <a:effectLst/>
      </c:spPr>
    </c:plotArea>
    <c:legend>
      <c:legendPos val="t"/>
      <c:layout>
        <c:manualLayout>
          <c:xMode val="edge"/>
          <c:yMode val="edge"/>
          <c:x val="7.0851050575495749E-3"/>
          <c:y val="6.2624771376997831E-2"/>
          <c:w val="0.98810532554422703"/>
          <c:h val="5.2302581582762804E-2"/>
        </c:manualLayout>
      </c:layout>
      <c:overlay val="0"/>
      <c:spPr>
        <a:noFill/>
        <a:ln>
          <a:noFill/>
        </a:ln>
        <a:effectLst/>
      </c:spPr>
      <c:txPr>
        <a:bodyPr rot="0" spcFirstLastPara="1" vertOverflow="ellipsis" vert="horz" wrap="square" anchor="ctr" anchorCtr="1"/>
        <a:lstStyle/>
        <a:p>
          <a:pPr>
            <a:defRPr sz="1700" b="1" i="0" u="none" strike="noStrike" baseline="0">
              <a:solidFill>
                <a:sysClr val="windowText" lastClr="000000"/>
              </a:solidFill>
              <a:latin typeface="+mn-lt"/>
              <a:ea typeface="+mn-ea"/>
              <a:cs typeface="+mn-cs"/>
            </a:defRPr>
          </a:pPr>
          <a:endParaRPr lang="he-I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he-IL"/>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r>
              <a:rPr lang="he-IL" sz="2800" b="1">
                <a:solidFill>
                  <a:sysClr val="windowText" lastClr="000000"/>
                </a:solidFill>
              </a:rPr>
              <a:t>שכבה ח' תשפ"ד </a:t>
            </a:r>
          </a:p>
        </c:rich>
      </c:tx>
      <c:layout>
        <c:manualLayout>
          <c:xMode val="edge"/>
          <c:yMode val="edge"/>
          <c:x val="0.41422901723366329"/>
          <c:y val="0"/>
        </c:manualLayout>
      </c:layout>
      <c:overlay val="0"/>
      <c:spPr>
        <a:noFill/>
        <a:ln>
          <a:noFill/>
        </a:ln>
        <a:effectLst/>
      </c:spPr>
      <c:txPr>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endParaRPr lang="he-IL"/>
        </a:p>
      </c:txPr>
    </c:title>
    <c:autoTitleDeleted val="0"/>
    <c:plotArea>
      <c:layout/>
      <c:barChart>
        <c:barDir val="col"/>
        <c:grouping val="clustered"/>
        <c:varyColors val="0"/>
        <c:ser>
          <c:idx val="0"/>
          <c:order val="0"/>
          <c:tx>
            <c:strRef>
              <c:f>'5נתוני השוואה הקפצת שכבה '!$C$11</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'!$D$11:$L$11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80B-4187-ABD4-EF141FAFB90F}"/>
            </c:ext>
          </c:extLst>
        </c:ser>
        <c:ser>
          <c:idx val="1"/>
          <c:order val="1"/>
          <c:tx>
            <c:strRef>
              <c:f>'5נתוני השוואה הקפצת שכבה '!$C$12</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'!$D$12:$L$12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80B-4187-ABD4-EF141FAFB90F}"/>
            </c:ext>
          </c:extLst>
        </c:ser>
        <c:ser>
          <c:idx val="2"/>
          <c:order val="2"/>
          <c:tx>
            <c:strRef>
              <c:f>'5נתוני השוואה הקפצת שכבה '!$C$13</c:f>
              <c:strCache>
                <c:ptCount val="1"/>
                <c:pt idx="0">
                  <c:v>שאלון פנימי אחרון/ ראמ"ה/ ז- תשפ"ג </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'!$D$13:$L$13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80B-4187-ABD4-EF141FAFB90F}"/>
            </c:ext>
          </c:extLst>
        </c:ser>
        <c:ser>
          <c:idx val="3"/>
          <c:order val="3"/>
          <c:tx>
            <c:strRef>
              <c:f>'5נתוני השוואה הקפצת שכבה '!$C$14</c:f>
              <c:strCache>
                <c:ptCount val="1"/>
                <c:pt idx="0">
                  <c:v>תוצאות בי"ס ראמ"ה תשפ"ב </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'!$D$14:$L$14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B80B-4187-ABD4-EF141FAFB90F}"/>
            </c:ext>
          </c:extLst>
        </c:ser>
        <c:ser>
          <c:idx val="4"/>
          <c:order val="4"/>
          <c:tx>
            <c:strRef>
              <c:f>'5נתוני השוואה הקפצת שכבה '!$C$15</c:f>
              <c:strCache>
                <c:ptCount val="1"/>
                <c:pt idx="0">
                  <c:v>תוצאות ראמ"ה בתי ספר דומים  </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'!$D$15:$L$15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B80B-4187-ABD4-EF141FAFB90F}"/>
            </c:ext>
          </c:extLst>
        </c:ser>
        <c:dLbls>
          <c:showLegendKey val="0"/>
          <c:showVal val="1"/>
          <c:showCatName val="0"/>
          <c:showSerName val="0"/>
          <c:showPercent val="0"/>
          <c:showBubbleSize val="0"/>
        </c:dLbls>
        <c:gapWidth val="150"/>
        <c:overlap val="-25"/>
        <c:axId val="1963909216"/>
        <c:axId val="22796288"/>
      </c:barChart>
      <c:catAx>
        <c:axId val="196390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crossAx val="22796288"/>
        <c:crosses val="autoZero"/>
        <c:auto val="1"/>
        <c:lblAlgn val="ctr"/>
        <c:lblOffset val="100"/>
        <c:noMultiLvlLbl val="0"/>
      </c:catAx>
      <c:valAx>
        <c:axId val="22796288"/>
        <c:scaling>
          <c:orientation val="minMax"/>
        </c:scaling>
        <c:delete val="1"/>
        <c:axPos val="l"/>
        <c:numFmt formatCode="0%" sourceLinked="1"/>
        <c:majorTickMark val="none"/>
        <c:minorTickMark val="none"/>
        <c:tickLblPos val="nextTo"/>
        <c:crossAx val="1963909216"/>
        <c:crosses val="autoZero"/>
        <c:crossBetween val="between"/>
      </c:valAx>
      <c:spPr>
        <a:noFill/>
        <a:ln>
          <a:noFill/>
        </a:ln>
        <a:effectLst/>
      </c:spPr>
    </c:plotArea>
    <c:legend>
      <c:legendPos val="t"/>
      <c:layout>
        <c:manualLayout>
          <c:xMode val="edge"/>
          <c:yMode val="edge"/>
          <c:x val="7.0851050575495749E-3"/>
          <c:y val="6.2624771376997831E-2"/>
          <c:w val="0.98810532554422703"/>
          <c:h val="5.2302581582762804E-2"/>
        </c:manualLayout>
      </c:layout>
      <c:overlay val="0"/>
      <c:spPr>
        <a:noFill/>
        <a:ln>
          <a:noFill/>
        </a:ln>
        <a:effectLst/>
      </c:spPr>
      <c:txPr>
        <a:bodyPr rot="0" spcFirstLastPara="1" vertOverflow="ellipsis" vert="horz" wrap="square" anchor="ctr" anchorCtr="1"/>
        <a:lstStyle/>
        <a:p>
          <a:pPr>
            <a:defRPr sz="1700" b="1" i="0" u="none" strike="noStrike" baseline="0">
              <a:solidFill>
                <a:sysClr val="windowText" lastClr="000000"/>
              </a:solidFill>
              <a:latin typeface="+mn-lt"/>
              <a:ea typeface="+mn-ea"/>
              <a:cs typeface="+mn-cs"/>
            </a:defRPr>
          </a:pPr>
          <a:endParaRPr lang="he-I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he-I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he-IL" sz="1600" b="1">
                <a:solidFill>
                  <a:srgbClr val="C00000"/>
                </a:solidFill>
              </a:rPr>
              <a:t>שכבה ח'- </a:t>
            </a:r>
            <a:r>
              <a:rPr lang="he-IL" sz="1200" b="1" i="0" u="none" strike="noStrike" baseline="0">
                <a:effectLst/>
              </a:rPr>
              <a:t>נתוני השוואה  אקלים חינוכי- ראמ"ה תשפ"ב+ שאלון פנימי תשפ"ג+תשפ"ד</a:t>
            </a: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100" b="1" i="0" baseline="0">
                <a:solidFill>
                  <a:srgbClr val="FF0000"/>
                </a:solidFill>
                <a:effectLst/>
              </a:rPr>
              <a:t>** ככל שערכים גבוהים מצביעים על מגמה שלילית  </a:t>
            </a:r>
            <a:r>
              <a:rPr lang="he-IL" sz="1100" b="1" i="0" baseline="0">
                <a:effectLst/>
              </a:rPr>
              <a:t> </a:t>
            </a:r>
            <a:endParaRPr lang="he-IL" sz="1100">
              <a:effectLst/>
            </a:endParaRP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200" b="1" i="0" u="none" strike="noStrike" baseline="0">
                <a:effectLst/>
              </a:rPr>
              <a:t>  </a:t>
            </a:r>
            <a:endParaRPr lang="he-IL" sz="1200" b="1"/>
          </a:p>
        </c:rich>
      </c:tx>
      <c:layout>
        <c:manualLayout>
          <c:xMode val="edge"/>
          <c:yMode val="edge"/>
          <c:x val="0.21186604303043241"/>
          <c:y val="1.6260162601626018E-2"/>
        </c:manualLayout>
      </c:layout>
      <c:overlay val="0"/>
      <c:spPr>
        <a:noFill/>
        <a:ln>
          <a:noFill/>
        </a:ln>
        <a:effectLst/>
      </c:spPr>
      <c:txPr>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he-IL"/>
        </a:p>
      </c:txPr>
    </c:title>
    <c:autoTitleDeleted val="0"/>
    <c:plotArea>
      <c:layout/>
      <c:barChart>
        <c:barDir val="bar"/>
        <c:grouping val="clustered"/>
        <c:varyColors val="0"/>
        <c:ser>
          <c:idx val="0"/>
          <c:order val="0"/>
          <c:tx>
            <c:strRef>
              <c:f>'2גרפים  מסכמים חטיבת ביניים '!$B$9</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'!$C$9:$K$9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0D5-45AA-BD69-3FC0E12DB3C9}"/>
            </c:ext>
          </c:extLst>
        </c:ser>
        <c:ser>
          <c:idx val="1"/>
          <c:order val="1"/>
          <c:tx>
            <c:strRef>
              <c:f>'2גרפים  מסכמים חטיבת ביניים '!$B$10</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'!$C$10:$K$10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0D5-45AA-BD69-3FC0E12DB3C9}"/>
            </c:ext>
          </c:extLst>
        </c:ser>
        <c:ser>
          <c:idx val="4"/>
          <c:order val="2"/>
          <c:tx>
            <c:strRef>
              <c:f>'2גרפים  מסכמים חטיבת ביניים '!$B$11</c:f>
              <c:strCache>
                <c:ptCount val="1"/>
                <c:pt idx="0">
                  <c:v>שאלון פנימי או ראמ"ה אחרון /  תשפ"ג  </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'!$C$11:$K$11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983-45F0-890C-D21823C3BF6D}"/>
            </c:ext>
          </c:extLst>
        </c:ser>
        <c:ser>
          <c:idx val="2"/>
          <c:order val="3"/>
          <c:tx>
            <c:strRef>
              <c:f>'2גרפים  מסכמים חטיבת ביניים '!$B$12</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'!$C$12:$K$12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0D5-45AA-BD69-3FC0E12DB3C9}"/>
            </c:ext>
          </c:extLst>
        </c:ser>
        <c:ser>
          <c:idx val="3"/>
          <c:order val="4"/>
          <c:tx>
            <c:strRef>
              <c:f>'2גרפים  מסכמים חטיבת ביניים '!$B$13</c:f>
              <c:strCache>
                <c:ptCount val="1"/>
                <c:pt idx="0">
                  <c:v>תוצאות ראמ"ה בתי ספר דומים תשפ"ב  </c:v>
                </c:pt>
              </c:strCache>
            </c:strRef>
          </c:tx>
          <c:spPr>
            <a:solidFill>
              <a:srgbClr val="FFC9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'!$C$13:$K$13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0D5-45AA-BD69-3FC0E12DB3C9}"/>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3985995043883E-3"/>
          <c:y val="0.91079360535909948"/>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he-IL" sz="1600" b="1">
                <a:solidFill>
                  <a:srgbClr val="C00000"/>
                </a:solidFill>
              </a:rPr>
              <a:t>שכבה ט'- </a:t>
            </a:r>
            <a:r>
              <a:rPr lang="he-IL" sz="1200" b="1" i="0" u="none" strike="noStrike" baseline="0">
                <a:effectLst/>
              </a:rPr>
              <a:t>נתוני השוואה  אקלים חינוכי- ראמ"ה תשפ"ב+ שאלון פנימי תשפ"ג+תשפ"ד</a:t>
            </a: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100" b="1" i="0" baseline="0">
                <a:solidFill>
                  <a:srgbClr val="FF0000"/>
                </a:solidFill>
                <a:effectLst/>
              </a:rPr>
              <a:t>** ככל שערכים גבוהים מצביעים על מגמה שלילית   </a:t>
            </a:r>
            <a:endParaRPr lang="he-IL" sz="1100">
              <a:solidFill>
                <a:srgbClr val="FF0000"/>
              </a:solidFill>
              <a:effectLst/>
            </a:endParaRP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200" b="1" i="0" u="none" strike="noStrike" baseline="0">
                <a:effectLst/>
              </a:rPr>
              <a:t>  </a:t>
            </a:r>
            <a:endParaRPr lang="he-IL" sz="1200" b="1"/>
          </a:p>
        </c:rich>
      </c:tx>
      <c:layout>
        <c:manualLayout>
          <c:xMode val="edge"/>
          <c:yMode val="edge"/>
          <c:x val="0.21186604303043241"/>
          <c:y val="1.6260162601626018E-2"/>
        </c:manualLayout>
      </c:layout>
      <c:overlay val="0"/>
      <c:spPr>
        <a:noFill/>
        <a:ln>
          <a:noFill/>
        </a:ln>
        <a:effectLst/>
      </c:spPr>
      <c:txPr>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he-IL"/>
        </a:p>
      </c:txPr>
    </c:title>
    <c:autoTitleDeleted val="0"/>
    <c:plotArea>
      <c:layout/>
      <c:barChart>
        <c:barDir val="bar"/>
        <c:grouping val="clustered"/>
        <c:varyColors val="0"/>
        <c:ser>
          <c:idx val="0"/>
          <c:order val="0"/>
          <c:tx>
            <c:strRef>
              <c:f>'2גרפים  מסכמים חטיבת ביניים '!$B$14</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'!$C$14:$K$14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0D5-45AA-BD69-3FC0E12DB3C9}"/>
            </c:ext>
          </c:extLst>
        </c:ser>
        <c:ser>
          <c:idx val="1"/>
          <c:order val="1"/>
          <c:tx>
            <c:strRef>
              <c:f>'2גרפים  מסכמים חטיבת ביניים '!$B$15</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'!$C$15:$K$15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0D5-45AA-BD69-3FC0E12DB3C9}"/>
            </c:ext>
          </c:extLst>
        </c:ser>
        <c:ser>
          <c:idx val="4"/>
          <c:order val="2"/>
          <c:tx>
            <c:strRef>
              <c:f>'2גרפים  מסכמים חטיבת ביניים '!$B$16</c:f>
              <c:strCache>
                <c:ptCount val="1"/>
                <c:pt idx="0">
                  <c:v>שאלון פנימי או ראמ"ה אחרון /  תשפ"ג  </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'!$C$16:$K$16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983-45F0-890C-D21823C3BF6D}"/>
            </c:ext>
          </c:extLst>
        </c:ser>
        <c:ser>
          <c:idx val="2"/>
          <c:order val="3"/>
          <c:tx>
            <c:strRef>
              <c:f>'2גרפים  מסכמים חטיבת ביניים '!$B$17</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'!$C$17:$K$17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0D5-45AA-BD69-3FC0E12DB3C9}"/>
            </c:ext>
          </c:extLst>
        </c:ser>
        <c:ser>
          <c:idx val="3"/>
          <c:order val="4"/>
          <c:tx>
            <c:strRef>
              <c:f>'2גרפים  מסכמים חטיבת ביניים '!$B$18</c:f>
              <c:strCache>
                <c:ptCount val="1"/>
                <c:pt idx="0">
                  <c:v>תוצאות ראמ"ה בתי ספר דומים תשפ"ב   </c:v>
                </c:pt>
              </c:strCache>
            </c:strRef>
          </c:tx>
          <c:spPr>
            <a:solidFill>
              <a:srgbClr val="FFC9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'!$C$18:$K$18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0D5-45AA-BD69-3FC0E12DB3C9}"/>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3985995043883E-3"/>
          <c:y val="0.91079360535909948"/>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he-IL" sz="1600" b="1">
                <a:solidFill>
                  <a:srgbClr val="C00000"/>
                </a:solidFill>
              </a:rPr>
              <a:t>ממוצע נתוני חטיבת ביניים </a:t>
            </a:r>
            <a:r>
              <a:rPr lang="he-IL" sz="1200" b="1" i="0" u="none" strike="noStrike" baseline="0">
                <a:effectLst/>
              </a:rPr>
              <a:t>נתוני השוואה  אקלים חינוכי- ראמ"ה תשפ"ב+ שאלון פנימי תשפ"ג+תשפ"ד</a:t>
            </a: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100" b="1" i="0" baseline="0">
                <a:solidFill>
                  <a:srgbClr val="FF0000"/>
                </a:solidFill>
                <a:effectLst/>
              </a:rPr>
              <a:t>** ככל שערכים גבוהים מצביעים על מגמה שלילית   </a:t>
            </a:r>
            <a:endParaRPr lang="he-IL" sz="1100">
              <a:solidFill>
                <a:srgbClr val="FF0000"/>
              </a:solidFill>
              <a:effectLst/>
            </a:endParaRP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200" b="1" i="0" u="none" strike="noStrike" baseline="0">
                <a:effectLst/>
              </a:rPr>
              <a:t>  </a:t>
            </a:r>
            <a:endParaRPr lang="he-IL" sz="1200" b="1"/>
          </a:p>
        </c:rich>
      </c:tx>
      <c:layout>
        <c:manualLayout>
          <c:xMode val="edge"/>
          <c:yMode val="edge"/>
          <c:x val="0.20620081780643823"/>
          <c:y val="3.3717699889637318E-3"/>
        </c:manualLayout>
      </c:layout>
      <c:overlay val="0"/>
      <c:spPr>
        <a:noFill/>
        <a:ln>
          <a:noFill/>
        </a:ln>
        <a:effectLst/>
      </c:spPr>
      <c:txPr>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he-IL"/>
        </a:p>
      </c:txPr>
    </c:title>
    <c:autoTitleDeleted val="0"/>
    <c:plotArea>
      <c:layout>
        <c:manualLayout>
          <c:layoutTarget val="inner"/>
          <c:xMode val="edge"/>
          <c:yMode val="edge"/>
          <c:x val="2.8689397378190123E-2"/>
          <c:y val="8.5114966916508453E-2"/>
          <c:w val="0.62384900770438745"/>
          <c:h val="0.78213003738170783"/>
        </c:manualLayout>
      </c:layout>
      <c:barChart>
        <c:barDir val="bar"/>
        <c:grouping val="clustered"/>
        <c:varyColors val="0"/>
        <c:ser>
          <c:idx val="0"/>
          <c:order val="0"/>
          <c:tx>
            <c:strRef>
              <c:f>'2גרפים  מסכמים חטיבת ביניים '!$B$23</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'!$C$23:$K$23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0D5-45AA-BD69-3FC0E12DB3C9}"/>
            </c:ext>
          </c:extLst>
        </c:ser>
        <c:ser>
          <c:idx val="1"/>
          <c:order val="1"/>
          <c:tx>
            <c:strRef>
              <c:f>'2גרפים  מסכמים חטיבת ביניים '!$B$24</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'!$C$24:$K$24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0D5-45AA-BD69-3FC0E12DB3C9}"/>
            </c:ext>
          </c:extLst>
        </c:ser>
        <c:ser>
          <c:idx val="4"/>
          <c:order val="2"/>
          <c:tx>
            <c:strRef>
              <c:f>'2גרפים  מסכמים חטיבת ביניים '!$B$25</c:f>
              <c:strCache>
                <c:ptCount val="1"/>
                <c:pt idx="0">
                  <c:v>שאלון פנימי או ראמ"ה אחרון /  תשפ"ג  </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'!$C$25:$K$25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983-45F0-890C-D21823C3BF6D}"/>
            </c:ext>
          </c:extLst>
        </c:ser>
        <c:ser>
          <c:idx val="2"/>
          <c:order val="3"/>
          <c:tx>
            <c:strRef>
              <c:f>'2גרפים  מסכמים חטיבת ביניים '!$B$26</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'!$C$26:$K$26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0D5-45AA-BD69-3FC0E12DB3C9}"/>
            </c:ext>
          </c:extLst>
        </c:ser>
        <c:ser>
          <c:idx val="3"/>
          <c:order val="4"/>
          <c:tx>
            <c:strRef>
              <c:f>'2גרפים  מסכמים חטיבת ביניים '!$B$27</c:f>
              <c:strCache>
                <c:ptCount val="1"/>
                <c:pt idx="0">
                  <c:v>תוצאות ראמ"ה בתי ספר דומים  </c:v>
                </c:pt>
              </c:strCache>
            </c:strRef>
          </c:tx>
          <c:spPr>
            <a:solidFill>
              <a:srgbClr val="F9C3D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'2גרפים  מסכמים חטיבת ביניים '!$C$3:$K$3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'2גרפים  מסכמים חטיבת ביניים '!$C$27:$K$27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0D5-45AA-BD69-3FC0E12DB3C9}"/>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3495463977838E-3"/>
          <c:y val="0.90059477671941901"/>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he-IL" sz="1600" b="1">
                <a:solidFill>
                  <a:srgbClr val="C00000"/>
                </a:solidFill>
              </a:rPr>
              <a:t>שכבה י'- </a:t>
            </a:r>
            <a:r>
              <a:rPr lang="he-IL" sz="1200" b="1" i="0" u="none" strike="noStrike" baseline="0">
                <a:effectLst/>
              </a:rPr>
              <a:t>נתוני השוואה  אקלים חינוכי- ראמ"ה תשפ"ב + שאלון פנימי תשפ"ג+תשפ"ד /                                             </a:t>
            </a:r>
            <a:r>
              <a:rPr lang="he-IL" sz="1100" b="1" i="0" u="none" strike="noStrike" baseline="0">
                <a:solidFill>
                  <a:srgbClr val="FF0000"/>
                </a:solidFill>
                <a:effectLst/>
              </a:rPr>
              <a:t>** ככל שערכים גבוהים מצביעים על מגמה שלילית       </a:t>
            </a:r>
            <a:endParaRPr lang="he-IL" sz="1100">
              <a:solidFill>
                <a:srgbClr val="FF0000"/>
              </a:solidFill>
              <a:effectLst/>
            </a:endParaRPr>
          </a:p>
          <a:p>
            <a:pPr marL="0" marR="0" lvl="0" indent="0" algn="ctr" defTabSz="914400" rtl="1"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he-IL" sz="1200" b="1" i="0" u="none" strike="noStrike" baseline="0">
                <a:effectLst/>
              </a:rPr>
              <a:t>  </a:t>
            </a:r>
            <a:endParaRPr lang="he-IL" sz="1200" b="1"/>
          </a:p>
        </c:rich>
      </c:tx>
      <c:layout>
        <c:manualLayout>
          <c:xMode val="edge"/>
          <c:yMode val="edge"/>
          <c:x val="0.24550451862991932"/>
          <c:y val="2.0803169134563912E-2"/>
        </c:manualLayout>
      </c:layout>
      <c:overlay val="0"/>
      <c:spPr>
        <a:noFill/>
        <a:ln>
          <a:noFill/>
        </a:ln>
        <a:effectLst/>
      </c:spPr>
      <c:txPr>
        <a:bodyPr rot="0" spcFirstLastPara="1" vertOverflow="ellipsis" vert="horz" wrap="square" anchor="ctr" anchorCtr="1"/>
        <a:lstStyle/>
        <a:p>
          <a:pPr marL="0" marR="0" lvl="0" indent="0" algn="ctr" defTabSz="914400" rtl="1"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he-IL"/>
        </a:p>
      </c:txPr>
    </c:title>
    <c:autoTitleDeleted val="0"/>
    <c:plotArea>
      <c:layout>
        <c:manualLayout>
          <c:layoutTarget val="inner"/>
          <c:xMode val="edge"/>
          <c:yMode val="edge"/>
          <c:x val="3.1185703455992871E-2"/>
          <c:y val="0.10262078671845154"/>
          <c:w val="0.62787286187693847"/>
          <c:h val="0.77611253067005925"/>
        </c:manualLayout>
      </c:layout>
      <c:barChart>
        <c:barDir val="bar"/>
        <c:grouping val="clustered"/>
        <c:varyColors val="0"/>
        <c:ser>
          <c:idx val="0"/>
          <c:order val="0"/>
          <c:tx>
            <c:strRef>
              <c:f>'3גרפים  מסכמים חטיבה עליונה'!$B$4</c:f>
              <c:strCache>
                <c:ptCount val="1"/>
                <c:pt idx="0">
                  <c:v>שאלון פנימי 2/ פסח תשפ"ד </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3FE3-4011-B826-6F433688ED4C}"/>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עליונה'!$C$4:$K$4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3FE3-4011-B826-6F433688ED4C}"/>
            </c:ext>
          </c:extLst>
        </c:ser>
        <c:ser>
          <c:idx val="1"/>
          <c:order val="1"/>
          <c:tx>
            <c:strRef>
              <c:f>'3גרפים  מסכמים חטיבה עליונה'!$B$5</c:f>
              <c:strCache>
                <c:ptCount val="1"/>
                <c:pt idx="0">
                  <c:v>שאלון פנימי 1/ חנוכה תשפ"ד</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עליונה'!$C$5:$K$5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FE3-4011-B826-6F433688ED4C}"/>
            </c:ext>
          </c:extLst>
        </c:ser>
        <c:ser>
          <c:idx val="4"/>
          <c:order val="2"/>
          <c:tx>
            <c:strRef>
              <c:f>'3גרפים  מסכמים חטיבה עליונה'!$B$6</c:f>
              <c:strCache>
                <c:ptCount val="1"/>
                <c:pt idx="0">
                  <c:v>שאלון פנימי או ראמ"ה אחרון /  תשפ"ג  </c:v>
                </c:pt>
              </c:strCache>
            </c:strRef>
          </c:tx>
          <c:spPr>
            <a:solidFill>
              <a:schemeClr val="accent1"/>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עליונה'!$C$6:$K$6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3FE3-4011-B826-6F433688ED4C}"/>
            </c:ext>
          </c:extLst>
        </c:ser>
        <c:ser>
          <c:idx val="2"/>
          <c:order val="3"/>
          <c:tx>
            <c:strRef>
              <c:f>'3גרפים  מסכמים חטיבה עליונה'!$B$7</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עליונה'!$C$7:$K$7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3FE3-4011-B826-6F433688ED4C}"/>
            </c:ext>
          </c:extLst>
        </c:ser>
        <c:ser>
          <c:idx val="3"/>
          <c:order val="4"/>
          <c:tx>
            <c:strRef>
              <c:f>'3גרפים  מסכמים חטיבה עליונה'!$B$8</c:f>
              <c:strCache>
                <c:ptCount val="1"/>
                <c:pt idx="0">
                  <c:v>תוצאות ראמ"ה בתי ספר דומים  תשפ"ב</c:v>
                </c:pt>
              </c:strCache>
            </c:strRef>
          </c:tx>
          <c:spPr>
            <a:solidFill>
              <a:srgbClr val="FFC9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עליונה'!$C$8:$K$8</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3FE3-4011-B826-6F433688ED4C}"/>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4056300141173E-3"/>
          <c:y val="0.92161511446551858"/>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e-IL" sz="1600" b="1">
                <a:solidFill>
                  <a:srgbClr val="C00000"/>
                </a:solidFill>
              </a:rPr>
              <a:t>שכבה יא'- </a:t>
            </a:r>
            <a:r>
              <a:rPr lang="he-IL" sz="1200" b="1" i="0" u="none" strike="noStrike" baseline="0">
                <a:effectLst/>
              </a:rPr>
              <a:t>נתוני השוואה  אקלים חינוכי- ראמ"ה תשפ"ב+ שאלון פנימי תשפ"ג+תשפ"ד  /                                        </a:t>
            </a:r>
            <a:r>
              <a:rPr lang="he-IL" sz="1100" b="1" i="0" u="none" strike="noStrike" baseline="0">
                <a:solidFill>
                  <a:srgbClr val="FF0000"/>
                </a:solidFill>
                <a:effectLst/>
              </a:rPr>
              <a:t>** ככל שערכים גבוהים מצביעים על מגמה שלילית     </a:t>
            </a:r>
            <a:endParaRPr lang="he-IL" sz="1100" b="1">
              <a:solidFill>
                <a:srgbClr val="FF0000"/>
              </a:solidFill>
            </a:endParaRPr>
          </a:p>
        </c:rich>
      </c:tx>
      <c:layout>
        <c:manualLayout>
          <c:xMode val="edge"/>
          <c:yMode val="edge"/>
          <c:x val="0.19926222862179352"/>
          <c:y val="9.997161092934836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bar"/>
        <c:grouping val="clustered"/>
        <c:varyColors val="0"/>
        <c:ser>
          <c:idx val="0"/>
          <c:order val="0"/>
          <c:tx>
            <c:strRef>
              <c:f>'3גרפים  מסכמים חטיבה עליונה'!$B$9</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עליונה'!$C$9:$K$9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674-48EA-9B0F-04FB2B3D2529}"/>
            </c:ext>
          </c:extLst>
        </c:ser>
        <c:ser>
          <c:idx val="1"/>
          <c:order val="1"/>
          <c:tx>
            <c:strRef>
              <c:f>'3גרפים  מסכמים חטיבה עליונה'!$B$10</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עליונה'!$C$10:$K$10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674-48EA-9B0F-04FB2B3D2529}"/>
            </c:ext>
          </c:extLst>
        </c:ser>
        <c:ser>
          <c:idx val="4"/>
          <c:order val="2"/>
          <c:tx>
            <c:strRef>
              <c:f>'3גרפים  מסכמים חטיבה עליונה'!$B$11</c:f>
              <c:strCache>
                <c:ptCount val="1"/>
                <c:pt idx="0">
                  <c:v>שאלון פנימי או ראמ"ה אחרון /  תשפ"ג  </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עליונה'!$C$11:$K$11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E674-48EA-9B0F-04FB2B3D2529}"/>
            </c:ext>
          </c:extLst>
        </c:ser>
        <c:ser>
          <c:idx val="2"/>
          <c:order val="3"/>
          <c:tx>
            <c:strRef>
              <c:f>'3גרפים  מסכמים חטיבה עליונה'!$B$12</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עליונה'!$C$12:$K$12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E674-48EA-9B0F-04FB2B3D2529}"/>
            </c:ext>
          </c:extLst>
        </c:ser>
        <c:ser>
          <c:idx val="3"/>
          <c:order val="4"/>
          <c:tx>
            <c:strRef>
              <c:f>'3גרפים  מסכמים חטיבה עליונה'!$B$13</c:f>
              <c:strCache>
                <c:ptCount val="1"/>
                <c:pt idx="0">
                  <c:v>תוצאות ראמ"ה בתי ספר דומים תשפ"ב  </c:v>
                </c:pt>
              </c:strCache>
            </c:strRef>
          </c:tx>
          <c:spPr>
            <a:solidFill>
              <a:srgbClr val="FFC9C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עליונה'!$C$13:$K$13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E674-48EA-9B0F-04FB2B3D2529}"/>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3985995043883E-3"/>
          <c:y val="0.91079360535909948"/>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e-IL" sz="1600" b="1">
                <a:solidFill>
                  <a:srgbClr val="C00000"/>
                </a:solidFill>
              </a:rPr>
              <a:t>ממוצע נתוני חטיבת עליונה </a:t>
            </a:r>
            <a:r>
              <a:rPr lang="he-IL" sz="1200" b="1" i="0" u="none" strike="noStrike" baseline="0">
                <a:effectLst/>
              </a:rPr>
              <a:t>נתוני השוואה  אקלים חינוכי- ראמ"ה תשפ"ב+ שאלון פנימי תשפ"ג+תשפ"ד/   </a:t>
            </a:r>
            <a:r>
              <a:rPr lang="he-IL" sz="1100" b="1" i="0" u="none" strike="noStrike" baseline="0">
                <a:solidFill>
                  <a:srgbClr val="FF0000"/>
                </a:solidFill>
                <a:effectLst/>
              </a:rPr>
              <a:t>** ככל שערכים גבוהים מצביעים על מגמה שלילית     </a:t>
            </a:r>
            <a:endParaRPr lang="he-IL" sz="1100" b="1">
              <a:solidFill>
                <a:srgbClr val="FF0000"/>
              </a:solidFill>
            </a:endParaRPr>
          </a:p>
        </c:rich>
      </c:tx>
      <c:layout>
        <c:manualLayout>
          <c:xMode val="edge"/>
          <c:yMode val="edge"/>
          <c:x val="0.21186604303043241"/>
          <c:y val="1.62601626016260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manualLayout>
          <c:layoutTarget val="inner"/>
          <c:xMode val="edge"/>
          <c:yMode val="edge"/>
          <c:x val="2.8689397378190123E-2"/>
          <c:y val="8.5114966916508453E-2"/>
          <c:w val="0.62384900770438745"/>
          <c:h val="0.78213003738170783"/>
        </c:manualLayout>
      </c:layout>
      <c:barChart>
        <c:barDir val="bar"/>
        <c:grouping val="clustered"/>
        <c:varyColors val="0"/>
        <c:ser>
          <c:idx val="0"/>
          <c:order val="0"/>
          <c:tx>
            <c:strRef>
              <c:f>'3גרפים  מסכמים חטיבה עליונה'!$B$23</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עליונה'!$C$23:$K$23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56F-434F-959E-3A1F5F8A95F7}"/>
            </c:ext>
          </c:extLst>
        </c:ser>
        <c:ser>
          <c:idx val="1"/>
          <c:order val="1"/>
          <c:tx>
            <c:strRef>
              <c:f>'3גרפים  מסכמים חטיבה עליונה'!$B$24</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עליונה'!$C$24:$K$24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56F-434F-959E-3A1F5F8A95F7}"/>
            </c:ext>
          </c:extLst>
        </c:ser>
        <c:ser>
          <c:idx val="4"/>
          <c:order val="2"/>
          <c:tx>
            <c:strRef>
              <c:f>'3גרפים  מסכמים חטיבה עליונה'!$B$25</c:f>
              <c:strCache>
                <c:ptCount val="1"/>
                <c:pt idx="0">
                  <c:v>שאלון פנימי או ראמ"ה אחרון /  תשפ"ג  </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עליונה'!$C$25:$K$25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56F-434F-959E-3A1F5F8A95F7}"/>
            </c:ext>
          </c:extLst>
        </c:ser>
        <c:ser>
          <c:idx val="2"/>
          <c:order val="3"/>
          <c:tx>
            <c:strRef>
              <c:f>'3גרפים  מסכמים חטיבה עליונה'!$B$26</c:f>
              <c:strCache>
                <c:ptCount val="1"/>
                <c:pt idx="0">
                  <c:v>תוצאות בי"ס ראמ"ה תשפ"ב </c:v>
                </c:pt>
              </c:strCache>
            </c:strRef>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עליונה'!$C$26:$K$26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C56F-434F-959E-3A1F5F8A95F7}"/>
            </c:ext>
          </c:extLst>
        </c:ser>
        <c:ser>
          <c:idx val="3"/>
          <c:order val="4"/>
          <c:tx>
            <c:strRef>
              <c:f>'3גרפים  מסכמים חטיבה עליונה'!$B$27</c:f>
              <c:strCache>
                <c:ptCount val="1"/>
                <c:pt idx="0">
                  <c:v>תוצאות ראמ"ה בתי ספר דומים  </c:v>
                </c:pt>
              </c:strCache>
            </c:strRef>
          </c:tx>
          <c:spPr>
            <a:solidFill>
              <a:srgbClr val="F9C3D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'3גרפים  מסכמים חטיבה עליונה'!$C$3:$K$3</c:f>
              <c:strCache>
                <c:ptCount val="9"/>
                <c:pt idx="0">
                  <c:v>תחושת שייכות</c:v>
                </c:pt>
                <c:pt idx="1">
                  <c:v>יחסי קרבה ואכפתיות בין מורים לתלמידים</c:v>
                </c:pt>
                <c:pt idx="2">
                  <c:v>קשרים חברתיים בין התלמידים</c:v>
                </c:pt>
                <c:pt idx="3">
                  <c:v>**התנהגות לא נאותה של תלמידים בכיתה*</c:v>
                </c:pt>
                <c:pt idx="4">
                  <c:v>מניעת אלימות ופגיעה ברשת</c:v>
                </c:pt>
                <c:pt idx="5">
                  <c:v>**מעורבות באירועי אלימות*</c:v>
                </c:pt>
                <c:pt idx="6">
                  <c:v>מאמצי בית הספר לקידום מעורבות חברתית של תלמידים</c:v>
                </c:pt>
                <c:pt idx="7">
                  <c:v>מיומנויות רגשיות חברתיות</c:v>
                </c:pt>
                <c:pt idx="8">
                  <c:v>קושי בהתמודדות עם מצבי לחץ</c:v>
                </c:pt>
              </c:strCache>
            </c:strRef>
          </c:cat>
          <c:val>
            <c:numRef>
              <c:f>'3גרפים  מסכמים חטיבה עליונה'!$C$27:$K$27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C56F-434F-959E-3A1F5F8A95F7}"/>
            </c:ext>
          </c:extLst>
        </c:ser>
        <c:dLbls>
          <c:showLegendKey val="0"/>
          <c:showVal val="0"/>
          <c:showCatName val="0"/>
          <c:showSerName val="0"/>
          <c:showPercent val="0"/>
          <c:showBubbleSize val="0"/>
        </c:dLbls>
        <c:gapWidth val="182"/>
        <c:axId val="685100703"/>
        <c:axId val="871311599"/>
      </c:barChart>
      <c:catAx>
        <c:axId val="685100703"/>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871311599"/>
        <c:crosses val="autoZero"/>
        <c:auto val="0"/>
        <c:lblAlgn val="ctr"/>
        <c:lblOffset val="100"/>
        <c:noMultiLvlLbl val="0"/>
      </c:catAx>
      <c:valAx>
        <c:axId val="871311599"/>
        <c:scaling>
          <c:orientation val="maxMin"/>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crossAx val="685100703"/>
        <c:crosses val="autoZero"/>
        <c:crossBetween val="between"/>
      </c:valAx>
      <c:spPr>
        <a:noFill/>
        <a:ln>
          <a:noFill/>
        </a:ln>
        <a:effectLst/>
      </c:spPr>
    </c:plotArea>
    <c:legend>
      <c:legendPos val="b"/>
      <c:layout>
        <c:manualLayout>
          <c:xMode val="edge"/>
          <c:yMode val="edge"/>
          <c:x val="6.0833495463977838E-3"/>
          <c:y val="0.90059477671941901"/>
          <c:w val="0.99391657641671771"/>
          <c:h val="7.67853748849588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r>
              <a:rPr lang="he-IL" sz="2800" b="1">
                <a:solidFill>
                  <a:sysClr val="windowText" lastClr="000000"/>
                </a:solidFill>
              </a:rPr>
              <a:t>שכבה יא' תשפ"ד </a:t>
            </a:r>
          </a:p>
        </c:rich>
      </c:tx>
      <c:layout>
        <c:manualLayout>
          <c:xMode val="edge"/>
          <c:yMode val="edge"/>
          <c:x val="0.41422901723366329"/>
          <c:y val="0"/>
        </c:manualLayout>
      </c:layout>
      <c:overlay val="0"/>
      <c:spPr>
        <a:noFill/>
        <a:ln>
          <a:noFill/>
        </a:ln>
        <a:effectLst/>
      </c:spPr>
      <c:txPr>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endParaRPr lang="he-IL"/>
        </a:p>
      </c:txPr>
    </c:title>
    <c:autoTitleDeleted val="0"/>
    <c:plotArea>
      <c:layout>
        <c:manualLayout>
          <c:layoutTarget val="inner"/>
          <c:xMode val="edge"/>
          <c:yMode val="edge"/>
          <c:x val="4.2803367996262966E-3"/>
          <c:y val="0.14903560887160952"/>
          <c:w val="0.98329502169524674"/>
          <c:h val="0.72079620056308302"/>
        </c:manualLayout>
      </c:layout>
      <c:barChart>
        <c:barDir val="col"/>
        <c:grouping val="clustered"/>
        <c:varyColors val="0"/>
        <c:ser>
          <c:idx val="0"/>
          <c:order val="0"/>
          <c:tx>
            <c:strRef>
              <c:f>'5נתוני השוואה הקפצת שכבה '!$C$29</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'!$D$29:$L$29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80B-4187-ABD4-EF141FAFB90F}"/>
            </c:ext>
          </c:extLst>
        </c:ser>
        <c:ser>
          <c:idx val="1"/>
          <c:order val="1"/>
          <c:tx>
            <c:strRef>
              <c:f>'5נתוני השוואה הקפצת שכבה '!$C$30</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'!$D$30:$L$30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80B-4187-ABD4-EF141FAFB90F}"/>
            </c:ext>
          </c:extLst>
        </c:ser>
        <c:ser>
          <c:idx val="2"/>
          <c:order val="2"/>
          <c:tx>
            <c:strRef>
              <c:f>'5נתוני השוואה הקפצת שכבה '!$C$31</c:f>
              <c:strCache>
                <c:ptCount val="1"/>
                <c:pt idx="0">
                  <c:v>שאלון פנימי אחרון או ראמ"ה תשפ"ג / (י' תשפ"ג) </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'!$D$31:$L$31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80B-4187-ABD4-EF141FAFB90F}"/>
            </c:ext>
          </c:extLst>
        </c:ser>
        <c:ser>
          <c:idx val="3"/>
          <c:order val="3"/>
          <c:tx>
            <c:strRef>
              <c:f>'5נתוני השוואה הקפצת שכבה '!$C$32</c:f>
              <c:strCache>
                <c:ptCount val="1"/>
                <c:pt idx="0">
                  <c:v>ראמ"ה תשפ"ב (ט-תשפ"ב)</c:v>
                </c:pt>
              </c:strCache>
            </c:strRef>
          </c:tx>
          <c:spPr>
            <a:solidFill>
              <a:srgbClr val="FF7C8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'!$D$32:$L$32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B80B-4187-ABD4-EF141FAFB90F}"/>
            </c:ext>
          </c:extLst>
        </c:ser>
        <c:ser>
          <c:idx val="4"/>
          <c:order val="4"/>
          <c:tx>
            <c:strRef>
              <c:f>'5נתוני השוואה הקפצת שכבה '!$C$33</c:f>
              <c:strCache>
                <c:ptCount val="1"/>
                <c:pt idx="0">
                  <c:v> ראמ"ה בתי ספר דומים  (ט' תשפ"ב) </c:v>
                </c:pt>
              </c:strCache>
            </c:strRef>
          </c:tx>
          <c:spPr>
            <a:solidFill>
              <a:srgbClr val="F9C3D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'!$D$33:$L$33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B80B-4187-ABD4-EF141FAFB90F}"/>
            </c:ext>
          </c:extLst>
        </c:ser>
        <c:dLbls>
          <c:showLegendKey val="0"/>
          <c:showVal val="1"/>
          <c:showCatName val="0"/>
          <c:showSerName val="0"/>
          <c:showPercent val="0"/>
          <c:showBubbleSize val="0"/>
        </c:dLbls>
        <c:gapWidth val="150"/>
        <c:overlap val="-25"/>
        <c:axId val="1963909216"/>
        <c:axId val="22796288"/>
      </c:barChart>
      <c:catAx>
        <c:axId val="196390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crossAx val="22796288"/>
        <c:crosses val="autoZero"/>
        <c:auto val="1"/>
        <c:lblAlgn val="ctr"/>
        <c:lblOffset val="100"/>
        <c:noMultiLvlLbl val="0"/>
      </c:catAx>
      <c:valAx>
        <c:axId val="22796288"/>
        <c:scaling>
          <c:orientation val="minMax"/>
        </c:scaling>
        <c:delete val="1"/>
        <c:axPos val="l"/>
        <c:numFmt formatCode="0%" sourceLinked="1"/>
        <c:majorTickMark val="none"/>
        <c:minorTickMark val="none"/>
        <c:tickLblPos val="nextTo"/>
        <c:crossAx val="1963909216"/>
        <c:crosses val="autoZero"/>
        <c:crossBetween val="between"/>
      </c:valAx>
      <c:spPr>
        <a:noFill/>
        <a:ln>
          <a:noFill/>
        </a:ln>
        <a:effectLst/>
      </c:spPr>
    </c:plotArea>
    <c:legend>
      <c:legendPos val="t"/>
      <c:layout>
        <c:manualLayout>
          <c:xMode val="edge"/>
          <c:yMode val="edge"/>
          <c:x val="7.0851050575495749E-3"/>
          <c:y val="6.2624771376997831E-2"/>
          <c:w val="0.98810532554422703"/>
          <c:h val="5.2302581582762804E-2"/>
        </c:manualLayout>
      </c:layout>
      <c:overlay val="0"/>
      <c:spPr>
        <a:noFill/>
        <a:ln>
          <a:noFill/>
        </a:ln>
        <a:effectLst/>
      </c:spPr>
      <c:txPr>
        <a:bodyPr rot="0" spcFirstLastPara="1" vertOverflow="ellipsis" vert="horz" wrap="square" anchor="ctr" anchorCtr="1"/>
        <a:lstStyle/>
        <a:p>
          <a:pPr>
            <a:defRPr sz="1700" b="1" i="0" u="none" strike="noStrike" baseline="0">
              <a:solidFill>
                <a:sysClr val="windowText" lastClr="000000"/>
              </a:solidFill>
              <a:latin typeface="+mn-lt"/>
              <a:ea typeface="+mn-ea"/>
              <a:cs typeface="+mn-cs"/>
            </a:defRPr>
          </a:pPr>
          <a:endParaRPr lang="he-I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he-IL"/>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r>
              <a:rPr lang="he-IL" sz="2800" b="1">
                <a:solidFill>
                  <a:sysClr val="windowText" lastClr="000000"/>
                </a:solidFill>
              </a:rPr>
              <a:t>שכבה י' תשפ"ד </a:t>
            </a:r>
          </a:p>
        </c:rich>
      </c:tx>
      <c:layout>
        <c:manualLayout>
          <c:xMode val="edge"/>
          <c:yMode val="edge"/>
          <c:x val="0.4111917256188779"/>
          <c:y val="0"/>
        </c:manualLayout>
      </c:layout>
      <c:overlay val="0"/>
      <c:spPr>
        <a:noFill/>
        <a:ln>
          <a:noFill/>
        </a:ln>
        <a:effectLst/>
      </c:spPr>
      <c:txPr>
        <a:bodyPr rot="0" spcFirstLastPara="1" vertOverflow="ellipsis" vert="horz" wrap="square" anchor="ctr" anchorCtr="1"/>
        <a:lstStyle/>
        <a:p>
          <a:pPr>
            <a:defRPr sz="2800" b="1" i="0" u="none" strike="noStrike" baseline="0">
              <a:solidFill>
                <a:sysClr val="windowText" lastClr="000000"/>
              </a:solidFill>
              <a:latin typeface="+mn-lt"/>
              <a:ea typeface="+mn-ea"/>
              <a:cs typeface="+mn-cs"/>
            </a:defRPr>
          </a:pPr>
          <a:endParaRPr lang="he-IL"/>
        </a:p>
      </c:txPr>
    </c:title>
    <c:autoTitleDeleted val="0"/>
    <c:plotArea>
      <c:layout/>
      <c:barChart>
        <c:barDir val="col"/>
        <c:grouping val="clustered"/>
        <c:varyColors val="0"/>
        <c:ser>
          <c:idx val="0"/>
          <c:order val="0"/>
          <c:tx>
            <c:strRef>
              <c:f>'5נתוני השוואה הקפצת שכבה '!$C$23</c:f>
              <c:strCache>
                <c:ptCount val="1"/>
                <c:pt idx="0">
                  <c:v>שאלון פנימי 2/ פסח תשפ"ד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'!$D$23:$L$23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80B-4187-ABD4-EF141FAFB90F}"/>
            </c:ext>
          </c:extLst>
        </c:ser>
        <c:ser>
          <c:idx val="1"/>
          <c:order val="1"/>
          <c:tx>
            <c:strRef>
              <c:f>'5נתוני השוואה הקפצת שכבה '!$C$24</c:f>
              <c:strCache>
                <c:ptCount val="1"/>
                <c:pt idx="0">
                  <c:v>שאלון פנימי 1/ חנוכה תשפ"ד</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'!$D$24:$L$24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80B-4187-ABD4-EF141FAFB90F}"/>
            </c:ext>
          </c:extLst>
        </c:ser>
        <c:ser>
          <c:idx val="2"/>
          <c:order val="2"/>
          <c:tx>
            <c:strRef>
              <c:f>'5נתוני השוואה הקפצת שכבה '!$C$25</c:f>
              <c:strCache>
                <c:ptCount val="1"/>
                <c:pt idx="0">
                  <c:v>שאלון פנימי אחרון או ראמ"ה תשפ"ג / (ט' תשפ"ג) </c:v>
                </c:pt>
              </c:strCache>
            </c:strRef>
          </c:tx>
          <c:spPr>
            <a:solidFill>
              <a:srgbClr val="0070C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'!$D$25:$L$25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B80B-4187-ABD4-EF141FAFB90F}"/>
            </c:ext>
          </c:extLst>
        </c:ser>
        <c:ser>
          <c:idx val="3"/>
          <c:order val="3"/>
          <c:tx>
            <c:strRef>
              <c:f>'5נתוני השוואה הקפצת שכבה '!$C$26</c:f>
              <c:strCache>
                <c:ptCount val="1"/>
                <c:pt idx="0">
                  <c:v>ראמ"ה תשפ"ב (ח-תשפ"ב)</c:v>
                </c:pt>
              </c:strCache>
            </c:strRef>
          </c:tx>
          <c:spPr>
            <a:solidFill>
              <a:srgbClr val="FF7C80"/>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'!$D$26:$L$26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B80B-4187-ABD4-EF141FAFB90F}"/>
            </c:ext>
          </c:extLst>
        </c:ser>
        <c:ser>
          <c:idx val="4"/>
          <c:order val="4"/>
          <c:tx>
            <c:strRef>
              <c:f>'5נתוני השוואה הקפצת שכבה '!$C$27</c:f>
              <c:strCache>
                <c:ptCount val="1"/>
                <c:pt idx="0">
                  <c:v> ראמ"ה בתי ספר דומים  (ח' תשפ"ב) </c:v>
                </c:pt>
              </c:strCache>
            </c:strRef>
          </c:tx>
          <c:spPr>
            <a:solidFill>
              <a:srgbClr val="F9C3D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'5נתוני השוואה הקפצת שכבה '!$D$4:$L$4</c:f>
              <c:strCache>
                <c:ptCount val="9"/>
                <c:pt idx="0">
                  <c:v>(לוח 4)  א תחושת שייכות</c:v>
                </c:pt>
                <c:pt idx="1">
                  <c:v>(לוח 5 ) ב:יחסי קרבה ואכפתיות בין מורים לתלמידים</c:v>
                </c:pt>
                <c:pt idx="2">
                  <c:v>(לוח 6) ג  קשרים חברתיים בין התלמידים</c:v>
                </c:pt>
                <c:pt idx="3">
                  <c:v>(לוח 7) ד   התנהגות לא נאותה של תלמידים בכיתה*  ערכים גבוהים יותר מצביעים תופעה שלילית  </c:v>
                </c:pt>
                <c:pt idx="4">
                  <c:v>לוח 9 (לעשות ממוצע) ה   מניעת אלימות ופגיעה ברשת</c:v>
                </c:pt>
                <c:pt idx="5">
                  <c:v>(לוח 8 ) ו מעורבות באירועי אלימות* ערכים גבוהים יותר מצביעים תופעה שלילית</c:v>
                </c:pt>
                <c:pt idx="6">
                  <c:v>(לוח 14) ז: מאמצי בית הספר לקידום מעורבות חברתית של תלמידים</c:v>
                </c:pt>
                <c:pt idx="7">
                  <c:v>(לוח 12) ח  מיומנויות רגשיות חברתיות </c:v>
                </c:pt>
                <c:pt idx="8">
                  <c:v>(לוח 13) ט: קושי בהתמודדות עם מצבי לחץ*ערכים גבוהים יותר מצביעים תופעה שלילית  </c:v>
                </c:pt>
              </c:strCache>
            </c:strRef>
          </c:cat>
          <c:val>
            <c:numRef>
              <c:f>'5נתוני השוואה הקפצת שכבה '!$D$27:$L$27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B80B-4187-ABD4-EF141FAFB90F}"/>
            </c:ext>
          </c:extLst>
        </c:ser>
        <c:dLbls>
          <c:showLegendKey val="0"/>
          <c:showVal val="1"/>
          <c:showCatName val="0"/>
          <c:showSerName val="0"/>
          <c:showPercent val="0"/>
          <c:showBubbleSize val="0"/>
        </c:dLbls>
        <c:gapWidth val="150"/>
        <c:overlap val="-25"/>
        <c:axId val="1963909216"/>
        <c:axId val="22796288"/>
      </c:barChart>
      <c:catAx>
        <c:axId val="196390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ysClr val="windowText" lastClr="000000"/>
                </a:solidFill>
                <a:latin typeface="+mn-lt"/>
                <a:ea typeface="+mn-ea"/>
                <a:cs typeface="+mn-cs"/>
              </a:defRPr>
            </a:pPr>
            <a:endParaRPr lang="he-IL"/>
          </a:p>
        </c:txPr>
        <c:crossAx val="22796288"/>
        <c:crosses val="autoZero"/>
        <c:auto val="1"/>
        <c:lblAlgn val="ctr"/>
        <c:lblOffset val="100"/>
        <c:noMultiLvlLbl val="0"/>
      </c:catAx>
      <c:valAx>
        <c:axId val="22796288"/>
        <c:scaling>
          <c:orientation val="minMax"/>
        </c:scaling>
        <c:delete val="1"/>
        <c:axPos val="l"/>
        <c:numFmt formatCode="0%" sourceLinked="1"/>
        <c:majorTickMark val="none"/>
        <c:minorTickMark val="none"/>
        <c:tickLblPos val="nextTo"/>
        <c:crossAx val="1963909216"/>
        <c:crosses val="autoZero"/>
        <c:crossBetween val="between"/>
      </c:valAx>
      <c:spPr>
        <a:noFill/>
        <a:ln>
          <a:noFill/>
        </a:ln>
        <a:effectLst/>
      </c:spPr>
    </c:plotArea>
    <c:legend>
      <c:legendPos val="t"/>
      <c:layout>
        <c:manualLayout>
          <c:xMode val="edge"/>
          <c:yMode val="edge"/>
          <c:x val="7.0851050575495749E-3"/>
          <c:y val="6.2624771376997831E-2"/>
          <c:w val="0.98810532554422703"/>
          <c:h val="5.2302581582762804E-2"/>
        </c:manualLayout>
      </c:layout>
      <c:overlay val="0"/>
      <c:spPr>
        <a:noFill/>
        <a:ln>
          <a:noFill/>
        </a:ln>
        <a:effectLst/>
      </c:spPr>
      <c:txPr>
        <a:bodyPr rot="0" spcFirstLastPara="1" vertOverflow="ellipsis" vert="horz" wrap="square" anchor="ctr" anchorCtr="1"/>
        <a:lstStyle/>
        <a:p>
          <a:pPr>
            <a:defRPr sz="1700" b="1" i="0" u="none" strike="noStrike" baseline="0">
              <a:solidFill>
                <a:sysClr val="windowText" lastClr="000000"/>
              </a:solidFill>
              <a:latin typeface="+mn-lt"/>
              <a:ea typeface="+mn-ea"/>
              <a:cs typeface="+mn-cs"/>
            </a:defRPr>
          </a:pPr>
          <a:endParaRPr lang="he-IL"/>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he-IL"/>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4.png"/><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99957</xdr:colOff>
      <xdr:row>7</xdr:row>
      <xdr:rowOff>11431</xdr:rowOff>
    </xdr:from>
    <xdr:to>
      <xdr:col>0</xdr:col>
      <xdr:colOff>5062915</xdr:colOff>
      <xdr:row>17</xdr:row>
      <xdr:rowOff>133351</xdr:rowOff>
    </xdr:to>
    <xdr:pic>
      <xdr:nvPicPr>
        <xdr:cNvPr id="2" name="תמונה 1">
          <a:extLst>
            <a:ext uri="{FF2B5EF4-FFF2-40B4-BE49-F238E27FC236}">
              <a16:creationId xmlns:a16="http://schemas.microsoft.com/office/drawing/2014/main" id="{035C1A74-5C3B-4550-BFFD-2502BF54EEEA}"/>
            </a:ext>
          </a:extLst>
        </xdr:cNvPr>
        <xdr:cNvPicPr>
          <a:picLocks noChangeAspect="1"/>
        </xdr:cNvPicPr>
      </xdr:nvPicPr>
      <xdr:blipFill>
        <a:blip xmlns:r="http://schemas.openxmlformats.org/officeDocument/2006/relationships" r:embed="rId1"/>
        <a:stretch>
          <a:fillRect/>
        </a:stretch>
      </xdr:blipFill>
      <xdr:spPr>
        <a:xfrm>
          <a:off x="11462718838" y="1315796"/>
          <a:ext cx="4962958" cy="1870037"/>
        </a:xfrm>
        <a:prstGeom prst="rect">
          <a:avLst/>
        </a:prstGeom>
      </xdr:spPr>
    </xdr:pic>
    <xdr:clientData/>
  </xdr:twoCellAnchor>
  <xdr:twoCellAnchor editAs="oneCell">
    <xdr:from>
      <xdr:col>0</xdr:col>
      <xdr:colOff>151130</xdr:colOff>
      <xdr:row>21</xdr:row>
      <xdr:rowOff>31162</xdr:rowOff>
    </xdr:from>
    <xdr:to>
      <xdr:col>0</xdr:col>
      <xdr:colOff>5181600</xdr:colOff>
      <xdr:row>28</xdr:row>
      <xdr:rowOff>162051</xdr:rowOff>
    </xdr:to>
    <xdr:pic>
      <xdr:nvPicPr>
        <xdr:cNvPr id="3" name="תמונה 2">
          <a:extLst>
            <a:ext uri="{FF2B5EF4-FFF2-40B4-BE49-F238E27FC236}">
              <a16:creationId xmlns:a16="http://schemas.microsoft.com/office/drawing/2014/main" id="{878A946F-8CBE-46F4-837D-32F8D285C8D4}"/>
            </a:ext>
          </a:extLst>
        </xdr:cNvPr>
        <xdr:cNvPicPr>
          <a:picLocks noChangeAspect="1"/>
        </xdr:cNvPicPr>
      </xdr:nvPicPr>
      <xdr:blipFill>
        <a:blip xmlns:r="http://schemas.openxmlformats.org/officeDocument/2006/relationships" r:embed="rId2"/>
        <a:stretch>
          <a:fillRect/>
        </a:stretch>
      </xdr:blipFill>
      <xdr:spPr>
        <a:xfrm>
          <a:off x="11449431000" y="3587162"/>
          <a:ext cx="5030470" cy="1375490"/>
        </a:xfrm>
        <a:prstGeom prst="rect">
          <a:avLst/>
        </a:prstGeom>
      </xdr:spPr>
    </xdr:pic>
    <xdr:clientData/>
  </xdr:twoCellAnchor>
  <xdr:twoCellAnchor editAs="oneCell">
    <xdr:from>
      <xdr:col>0</xdr:col>
      <xdr:colOff>7620</xdr:colOff>
      <xdr:row>30</xdr:row>
      <xdr:rowOff>154246</xdr:rowOff>
    </xdr:from>
    <xdr:to>
      <xdr:col>0</xdr:col>
      <xdr:colOff>8528723</xdr:colOff>
      <xdr:row>30</xdr:row>
      <xdr:rowOff>2068830</xdr:rowOff>
    </xdr:to>
    <xdr:pic>
      <xdr:nvPicPr>
        <xdr:cNvPr id="4" name="תמונה 3">
          <a:extLst>
            <a:ext uri="{FF2B5EF4-FFF2-40B4-BE49-F238E27FC236}">
              <a16:creationId xmlns:a16="http://schemas.microsoft.com/office/drawing/2014/main" id="{87D81E65-56B3-46E6-8024-76082144E2D1}"/>
            </a:ext>
          </a:extLst>
        </xdr:cNvPr>
        <xdr:cNvPicPr>
          <a:picLocks noChangeAspect="1"/>
        </xdr:cNvPicPr>
      </xdr:nvPicPr>
      <xdr:blipFill>
        <a:blip xmlns:r="http://schemas.openxmlformats.org/officeDocument/2006/relationships" r:embed="rId3"/>
        <a:stretch>
          <a:fillRect/>
        </a:stretch>
      </xdr:blipFill>
      <xdr:spPr>
        <a:xfrm>
          <a:off x="11487696697" y="5236786"/>
          <a:ext cx="8521103" cy="1914584"/>
        </a:xfrm>
        <a:prstGeom prst="rect">
          <a:avLst/>
        </a:prstGeom>
      </xdr:spPr>
    </xdr:pic>
    <xdr:clientData/>
  </xdr:twoCellAnchor>
  <xdr:twoCellAnchor editAs="oneCell">
    <xdr:from>
      <xdr:col>0</xdr:col>
      <xdr:colOff>10040844</xdr:colOff>
      <xdr:row>0</xdr:row>
      <xdr:rowOff>78441</xdr:rowOff>
    </xdr:from>
    <xdr:to>
      <xdr:col>0</xdr:col>
      <xdr:colOff>11795087</xdr:colOff>
      <xdr:row>6</xdr:row>
      <xdr:rowOff>103777</xdr:rowOff>
    </xdr:to>
    <xdr:pic>
      <xdr:nvPicPr>
        <xdr:cNvPr id="5" name="תמונה 4">
          <a:extLst>
            <a:ext uri="{FF2B5EF4-FFF2-40B4-BE49-F238E27FC236}">
              <a16:creationId xmlns:a16="http://schemas.microsoft.com/office/drawing/2014/main" id="{64E5FCE7-3294-4161-940B-464177D2B0E5}"/>
            </a:ext>
          </a:extLst>
        </xdr:cNvPr>
        <xdr:cNvPicPr>
          <a:picLocks noChangeAspect="1"/>
        </xdr:cNvPicPr>
      </xdr:nvPicPr>
      <xdr:blipFill>
        <a:blip xmlns:r="http://schemas.openxmlformats.org/officeDocument/2006/relationships" r:embed="rId4"/>
        <a:stretch>
          <a:fillRect/>
        </a:stretch>
      </xdr:blipFill>
      <xdr:spPr>
        <a:xfrm>
          <a:off x="11455986666" y="78441"/>
          <a:ext cx="1754243" cy="1154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50609</xdr:colOff>
      <xdr:row>1</xdr:row>
      <xdr:rowOff>193184</xdr:rowOff>
    </xdr:from>
    <xdr:to>
      <xdr:col>1</xdr:col>
      <xdr:colOff>407861</xdr:colOff>
      <xdr:row>3</xdr:row>
      <xdr:rowOff>744746</xdr:rowOff>
    </xdr:to>
    <xdr:pic>
      <xdr:nvPicPr>
        <xdr:cNvPr id="2" name="תמונה 1">
          <a:extLst>
            <a:ext uri="{FF2B5EF4-FFF2-40B4-BE49-F238E27FC236}">
              <a16:creationId xmlns:a16="http://schemas.microsoft.com/office/drawing/2014/main" id="{EA899CB2-09F8-429C-8C21-504C653A7141}"/>
            </a:ext>
          </a:extLst>
        </xdr:cNvPr>
        <xdr:cNvPicPr>
          <a:picLocks noChangeAspect="1"/>
        </xdr:cNvPicPr>
      </xdr:nvPicPr>
      <xdr:blipFill>
        <a:blip xmlns:r="http://schemas.openxmlformats.org/officeDocument/2006/relationships" r:embed="rId1"/>
        <a:stretch>
          <a:fillRect/>
        </a:stretch>
      </xdr:blipFill>
      <xdr:spPr>
        <a:xfrm rot="5400000">
          <a:off x="11461916515" y="648927"/>
          <a:ext cx="1129113" cy="755509"/>
        </a:xfrm>
        <a:prstGeom prst="rect">
          <a:avLst/>
        </a:prstGeom>
      </xdr:spPr>
    </xdr:pic>
    <xdr:clientData/>
  </xdr:twoCellAnchor>
  <xdr:twoCellAnchor editAs="oneCell">
    <xdr:from>
      <xdr:col>12</xdr:col>
      <xdr:colOff>108118</xdr:colOff>
      <xdr:row>47</xdr:row>
      <xdr:rowOff>44823</xdr:rowOff>
    </xdr:from>
    <xdr:to>
      <xdr:col>14</xdr:col>
      <xdr:colOff>458103</xdr:colOff>
      <xdr:row>49</xdr:row>
      <xdr:rowOff>134514</xdr:rowOff>
    </xdr:to>
    <xdr:pic>
      <xdr:nvPicPr>
        <xdr:cNvPr id="3" name="תמונה 2">
          <a:extLst>
            <a:ext uri="{FF2B5EF4-FFF2-40B4-BE49-F238E27FC236}">
              <a16:creationId xmlns:a16="http://schemas.microsoft.com/office/drawing/2014/main" id="{33BA92D2-E637-4BE7-BA90-EF56F6C40088}"/>
            </a:ext>
          </a:extLst>
        </xdr:cNvPr>
        <xdr:cNvPicPr>
          <a:picLocks noChangeAspect="1"/>
        </xdr:cNvPicPr>
      </xdr:nvPicPr>
      <xdr:blipFill>
        <a:blip xmlns:r="http://schemas.openxmlformats.org/officeDocument/2006/relationships" r:embed="rId1"/>
        <a:stretch>
          <a:fillRect/>
        </a:stretch>
      </xdr:blipFill>
      <xdr:spPr>
        <a:xfrm>
          <a:off x="11446216250" y="13644282"/>
          <a:ext cx="1748479" cy="1169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93890</xdr:colOff>
      <xdr:row>1</xdr:row>
      <xdr:rowOff>84068</xdr:rowOff>
    </xdr:from>
    <xdr:to>
      <xdr:col>23</xdr:col>
      <xdr:colOff>534808</xdr:colOff>
      <xdr:row>27</xdr:row>
      <xdr:rowOff>38100</xdr:rowOff>
    </xdr:to>
    <xdr:graphicFrame macro="">
      <xdr:nvGraphicFramePr>
        <xdr:cNvPr id="2" name="תרשים 1">
          <a:extLst>
            <a:ext uri="{FF2B5EF4-FFF2-40B4-BE49-F238E27FC236}">
              <a16:creationId xmlns:a16="http://schemas.microsoft.com/office/drawing/2014/main" id="{76FD4A5B-23D7-4CEB-BDBC-17061C084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941296</xdr:colOff>
      <xdr:row>29</xdr:row>
      <xdr:rowOff>115908</xdr:rowOff>
    </xdr:from>
    <xdr:to>
      <xdr:col>23</xdr:col>
      <xdr:colOff>649109</xdr:colOff>
      <xdr:row>64</xdr:row>
      <xdr:rowOff>150860</xdr:rowOff>
    </xdr:to>
    <xdr:graphicFrame macro="">
      <xdr:nvGraphicFramePr>
        <xdr:cNvPr id="6" name="תרשים 5">
          <a:extLst>
            <a:ext uri="{FF2B5EF4-FFF2-40B4-BE49-F238E27FC236}">
              <a16:creationId xmlns:a16="http://schemas.microsoft.com/office/drawing/2014/main" id="{04D5C00F-54E0-43DF-ADFF-41E507ABB4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154034</xdr:colOff>
      <xdr:row>69</xdr:row>
      <xdr:rowOff>45966</xdr:rowOff>
    </xdr:from>
    <xdr:to>
      <xdr:col>23</xdr:col>
      <xdr:colOff>608287</xdr:colOff>
      <xdr:row>104</xdr:row>
      <xdr:rowOff>84728</xdr:rowOff>
    </xdr:to>
    <xdr:graphicFrame macro="">
      <xdr:nvGraphicFramePr>
        <xdr:cNvPr id="7" name="תרשים 6">
          <a:extLst>
            <a:ext uri="{FF2B5EF4-FFF2-40B4-BE49-F238E27FC236}">
              <a16:creationId xmlns:a16="http://schemas.microsoft.com/office/drawing/2014/main" id="{A1C0BB04-D33A-40BB-9659-9BB53BD86C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31</xdr:row>
      <xdr:rowOff>77262</xdr:rowOff>
    </xdr:from>
    <xdr:to>
      <xdr:col>10</xdr:col>
      <xdr:colOff>858338</xdr:colOff>
      <xdr:row>66</xdr:row>
      <xdr:rowOff>104594</xdr:rowOff>
    </xdr:to>
    <xdr:graphicFrame macro="">
      <xdr:nvGraphicFramePr>
        <xdr:cNvPr id="8" name="תרשים 7">
          <a:extLst>
            <a:ext uri="{FF2B5EF4-FFF2-40B4-BE49-F238E27FC236}">
              <a16:creationId xmlns:a16="http://schemas.microsoft.com/office/drawing/2014/main" id="{2F1EE1E5-78FD-4CF6-B0E6-AA5F9A5612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93890</xdr:colOff>
      <xdr:row>1</xdr:row>
      <xdr:rowOff>84068</xdr:rowOff>
    </xdr:from>
    <xdr:to>
      <xdr:col>23</xdr:col>
      <xdr:colOff>534808</xdr:colOff>
      <xdr:row>27</xdr:row>
      <xdr:rowOff>38100</xdr:rowOff>
    </xdr:to>
    <xdr:graphicFrame macro="">
      <xdr:nvGraphicFramePr>
        <xdr:cNvPr id="2" name="תרשים 1">
          <a:extLst>
            <a:ext uri="{FF2B5EF4-FFF2-40B4-BE49-F238E27FC236}">
              <a16:creationId xmlns:a16="http://schemas.microsoft.com/office/drawing/2014/main" id="{1FC3D9EA-E869-4D59-9797-D549155CB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198665</xdr:colOff>
      <xdr:row>29</xdr:row>
      <xdr:rowOff>112098</xdr:rowOff>
    </xdr:from>
    <xdr:to>
      <xdr:col>23</xdr:col>
      <xdr:colOff>649108</xdr:colOff>
      <xdr:row>64</xdr:row>
      <xdr:rowOff>150860</xdr:rowOff>
    </xdr:to>
    <xdr:graphicFrame macro="">
      <xdr:nvGraphicFramePr>
        <xdr:cNvPr id="3" name="תרשים 2">
          <a:extLst>
            <a:ext uri="{FF2B5EF4-FFF2-40B4-BE49-F238E27FC236}">
              <a16:creationId xmlns:a16="http://schemas.microsoft.com/office/drawing/2014/main" id="{D1169A70-4BDF-4225-B281-2C875051A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31</xdr:row>
      <xdr:rowOff>77262</xdr:rowOff>
    </xdr:from>
    <xdr:to>
      <xdr:col>10</xdr:col>
      <xdr:colOff>858338</xdr:colOff>
      <xdr:row>66</xdr:row>
      <xdr:rowOff>104594</xdr:rowOff>
    </xdr:to>
    <xdr:graphicFrame macro="">
      <xdr:nvGraphicFramePr>
        <xdr:cNvPr id="5" name="תרשים 4">
          <a:extLst>
            <a:ext uri="{FF2B5EF4-FFF2-40B4-BE49-F238E27FC236}">
              <a16:creationId xmlns:a16="http://schemas.microsoft.com/office/drawing/2014/main" id="{A646A579-8E74-4B2E-950E-72A4742E9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50609</xdr:colOff>
      <xdr:row>1</xdr:row>
      <xdr:rowOff>193184</xdr:rowOff>
    </xdr:from>
    <xdr:to>
      <xdr:col>1</xdr:col>
      <xdr:colOff>389259</xdr:colOff>
      <xdr:row>3</xdr:row>
      <xdr:rowOff>744746</xdr:rowOff>
    </xdr:to>
    <xdr:pic>
      <xdr:nvPicPr>
        <xdr:cNvPr id="2" name="תמונה 1">
          <a:extLst>
            <a:ext uri="{FF2B5EF4-FFF2-40B4-BE49-F238E27FC236}">
              <a16:creationId xmlns:a16="http://schemas.microsoft.com/office/drawing/2014/main" id="{421DBCE3-EED9-4631-A1AF-6E6E85214657}"/>
            </a:ext>
          </a:extLst>
        </xdr:cNvPr>
        <xdr:cNvPicPr>
          <a:picLocks noChangeAspect="1"/>
        </xdr:cNvPicPr>
      </xdr:nvPicPr>
      <xdr:blipFill>
        <a:blip xmlns:r="http://schemas.openxmlformats.org/officeDocument/2006/relationships" r:embed="rId1"/>
        <a:stretch>
          <a:fillRect/>
        </a:stretch>
      </xdr:blipFill>
      <xdr:spPr>
        <a:xfrm rot="5400000">
          <a:off x="11491392244" y="644669"/>
          <a:ext cx="1123062" cy="753492"/>
        </a:xfrm>
        <a:prstGeom prst="rect">
          <a:avLst/>
        </a:prstGeom>
      </xdr:spPr>
    </xdr:pic>
    <xdr:clientData/>
  </xdr:twoCellAnchor>
  <xdr:twoCellAnchor>
    <xdr:from>
      <xdr:col>0</xdr:col>
      <xdr:colOff>235527</xdr:colOff>
      <xdr:row>33</xdr:row>
      <xdr:rowOff>51955</xdr:rowOff>
    </xdr:from>
    <xdr:to>
      <xdr:col>14</xdr:col>
      <xdr:colOff>578080</xdr:colOff>
      <xdr:row>57</xdr:row>
      <xdr:rowOff>1884218</xdr:rowOff>
    </xdr:to>
    <xdr:graphicFrame macro="">
      <xdr:nvGraphicFramePr>
        <xdr:cNvPr id="10" name="תרשים 9">
          <a:extLst>
            <a:ext uri="{FF2B5EF4-FFF2-40B4-BE49-F238E27FC236}">
              <a16:creationId xmlns:a16="http://schemas.microsoft.com/office/drawing/2014/main" id="{8B73D6A7-3CDC-4D24-87A1-047B781727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256310</xdr:colOff>
      <xdr:row>58</xdr:row>
      <xdr:rowOff>135083</xdr:rowOff>
    </xdr:from>
    <xdr:to>
      <xdr:col>14</xdr:col>
      <xdr:colOff>598863</xdr:colOff>
      <xdr:row>112</xdr:row>
      <xdr:rowOff>55420</xdr:rowOff>
    </xdr:to>
    <xdr:graphicFrame macro="">
      <xdr:nvGraphicFramePr>
        <xdr:cNvPr id="11" name="תרשים 10">
          <a:extLst>
            <a:ext uri="{FF2B5EF4-FFF2-40B4-BE49-F238E27FC236}">
              <a16:creationId xmlns:a16="http://schemas.microsoft.com/office/drawing/2014/main" id="{A23D8955-5631-4AB1-86AF-7564312B79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202798</xdr:colOff>
      <xdr:row>115</xdr:row>
      <xdr:rowOff>166256</xdr:rowOff>
    </xdr:from>
    <xdr:to>
      <xdr:col>14</xdr:col>
      <xdr:colOff>545351</xdr:colOff>
      <xdr:row>169</xdr:row>
      <xdr:rowOff>100448</xdr:rowOff>
    </xdr:to>
    <xdr:graphicFrame macro="">
      <xdr:nvGraphicFramePr>
        <xdr:cNvPr id="12" name="תרשים 11">
          <a:extLst>
            <a:ext uri="{FF2B5EF4-FFF2-40B4-BE49-F238E27FC236}">
              <a16:creationId xmlns:a16="http://schemas.microsoft.com/office/drawing/2014/main" id="{3D6E6A58-635D-4577-BE29-CFB9463E0D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278997</xdr:colOff>
      <xdr:row>173</xdr:row>
      <xdr:rowOff>121229</xdr:rowOff>
    </xdr:from>
    <xdr:to>
      <xdr:col>14</xdr:col>
      <xdr:colOff>621550</xdr:colOff>
      <xdr:row>226</xdr:row>
      <xdr:rowOff>152401</xdr:rowOff>
    </xdr:to>
    <xdr:graphicFrame macro="">
      <xdr:nvGraphicFramePr>
        <xdr:cNvPr id="14" name="תרשים 13">
          <a:extLst>
            <a:ext uri="{FF2B5EF4-FFF2-40B4-BE49-F238E27FC236}">
              <a16:creationId xmlns:a16="http://schemas.microsoft.com/office/drawing/2014/main" id="{4B91106B-FA4B-48C8-8F67-8027FAE7BB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0DF17-C1D5-4927-8680-1986387F48F0}">
  <dimension ref="A2:A45"/>
  <sheetViews>
    <sheetView rightToLeft="1" view="pageBreakPreview" zoomScale="85" zoomScaleNormal="100" zoomScaleSheetLayoutView="85" workbookViewId="0">
      <selection activeCell="A16" sqref="A16"/>
    </sheetView>
  </sheetViews>
  <sheetFormatPr defaultRowHeight="13.8" x14ac:dyDescent="0.45"/>
  <cols>
    <col min="1" max="1" width="157.09375" customWidth="1"/>
  </cols>
  <sheetData>
    <row r="2" spans="1:1" ht="20.100000000000001" x14ac:dyDescent="0.45">
      <c r="A2" s="124" t="s">
        <v>124</v>
      </c>
    </row>
    <row r="3" spans="1:1" x14ac:dyDescent="0.45">
      <c r="A3" s="122" t="s">
        <v>139</v>
      </c>
    </row>
    <row r="4" spans="1:1" x14ac:dyDescent="0.45">
      <c r="A4" s="122" t="s">
        <v>140</v>
      </c>
    </row>
    <row r="5" spans="1:1" x14ac:dyDescent="0.45">
      <c r="A5" s="122" t="s">
        <v>125</v>
      </c>
    </row>
    <row r="6" spans="1:1" x14ac:dyDescent="0.45">
      <c r="A6" s="122" t="s">
        <v>126</v>
      </c>
    </row>
    <row r="7" spans="1:1" x14ac:dyDescent="0.45">
      <c r="A7" s="122" t="s">
        <v>127</v>
      </c>
    </row>
    <row r="8" spans="1:1" x14ac:dyDescent="0.45">
      <c r="A8" s="122"/>
    </row>
    <row r="9" spans="1:1" x14ac:dyDescent="0.45">
      <c r="A9" s="122"/>
    </row>
    <row r="13" spans="1:1" x14ac:dyDescent="0.45">
      <c r="A13" t="s">
        <v>145</v>
      </c>
    </row>
    <row r="20" spans="1:1" x14ac:dyDescent="0.45">
      <c r="A20" s="122" t="s">
        <v>128</v>
      </c>
    </row>
    <row r="25" spans="1:1" x14ac:dyDescent="0.45">
      <c r="A25" s="122"/>
    </row>
    <row r="26" spans="1:1" x14ac:dyDescent="0.45">
      <c r="A26" s="122"/>
    </row>
    <row r="27" spans="1:1" x14ac:dyDescent="0.45">
      <c r="A27" s="122"/>
    </row>
    <row r="30" spans="1:1" x14ac:dyDescent="0.45">
      <c r="A30" t="s">
        <v>138</v>
      </c>
    </row>
    <row r="31" spans="1:1" ht="199.2" customHeight="1" x14ac:dyDescent="0.45"/>
    <row r="32" spans="1:1" x14ac:dyDescent="0.45">
      <c r="A32" s="122" t="s">
        <v>129</v>
      </c>
    </row>
    <row r="33" spans="1:1" x14ac:dyDescent="0.45">
      <c r="A33" s="122" t="s">
        <v>130</v>
      </c>
    </row>
    <row r="34" spans="1:1" x14ac:dyDescent="0.45">
      <c r="A34" s="122" t="s">
        <v>131</v>
      </c>
    </row>
    <row r="35" spans="1:1" x14ac:dyDescent="0.45">
      <c r="A35" s="122" t="s">
        <v>132</v>
      </c>
    </row>
    <row r="36" spans="1:1" ht="14.1" x14ac:dyDescent="0.45">
      <c r="A36" s="134" t="s">
        <v>143</v>
      </c>
    </row>
    <row r="37" spans="1:1" ht="14.1" x14ac:dyDescent="0.45">
      <c r="A37" s="134" t="s">
        <v>133</v>
      </c>
    </row>
    <row r="38" spans="1:1" ht="14.1" x14ac:dyDescent="0.5">
      <c r="A38" s="135" t="s">
        <v>134</v>
      </c>
    </row>
    <row r="39" spans="1:1" ht="14.1" x14ac:dyDescent="0.45">
      <c r="A39" s="134" t="s">
        <v>135</v>
      </c>
    </row>
    <row r="41" spans="1:1" x14ac:dyDescent="0.45">
      <c r="A41" s="123" t="s">
        <v>144</v>
      </c>
    </row>
    <row r="42" spans="1:1" x14ac:dyDescent="0.45">
      <c r="A42" t="s">
        <v>137</v>
      </c>
    </row>
    <row r="45" spans="1:1" x14ac:dyDescent="0.45">
      <c r="A45" t="s">
        <v>136</v>
      </c>
    </row>
  </sheetData>
  <sheetProtection algorithmName="SHA-512" hashValue="/TDmXZDuzQU0MbTLSlhcMjMTQB6TD+Ht41JWR2RagpMXMOiPb0PdR8tUgLXjf58FOzHKVP7OUE8JAJXSBMFs6Q==" saltValue="d+5+D3o5tX1xWP6hT54afw==" spinCount="100000" sheet="1" objects="1" scenarios="1"/>
  <pageMargins left="0.7" right="0.7" top="0.75" bottom="0.75" header="0.3" footer="0.3"/>
  <pageSetup paperSize="9" scale="74" orientation="portrait"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BA66-E40E-417F-8F5B-1BF7B0111921}">
  <dimension ref="A1:P56"/>
  <sheetViews>
    <sheetView rightToLeft="1" tabSelected="1" view="pageBreakPreview" zoomScale="70" zoomScaleNormal="55" zoomScaleSheetLayoutView="70" workbookViewId="0">
      <pane xSplit="2" ySplit="4" topLeftCell="C5" activePane="bottomRight" state="frozen"/>
      <selection pane="topRight" activeCell="B1" sqref="B1"/>
      <selection pane="bottomLeft" activeCell="A5" sqref="A5"/>
      <selection pane="bottomRight" activeCell="D5" sqref="D5:D6"/>
    </sheetView>
  </sheetViews>
  <sheetFormatPr defaultRowHeight="13.8" x14ac:dyDescent="0.45"/>
  <cols>
    <col min="1" max="1" width="4.94921875" style="1" customWidth="1"/>
    <col min="2" max="2" width="6" style="1" customWidth="1"/>
    <col min="3" max="3" width="43.85546875" style="1" customWidth="1"/>
    <col min="4" max="4" width="10.5703125" style="1" customWidth="1"/>
    <col min="5" max="5" width="14.5234375" style="1" customWidth="1"/>
    <col min="6" max="6" width="13.7109375" style="1" customWidth="1"/>
    <col min="7" max="7" width="17.42578125" style="1" customWidth="1"/>
    <col min="8" max="8" width="13.28515625" style="1" customWidth="1"/>
    <col min="9" max="9" width="14.140625" style="1" customWidth="1"/>
    <col min="10" max="10" width="17.234375" style="1" customWidth="1"/>
    <col min="11" max="11" width="15.28515625" style="1" customWidth="1"/>
    <col min="12" max="12" width="15.90234375" style="1" customWidth="1"/>
    <col min="13" max="16384" width="8.76171875" style="1"/>
  </cols>
  <sheetData>
    <row r="1" spans="1:16" ht="21" customHeight="1" thickBot="1" x14ac:dyDescent="0.75">
      <c r="B1" s="121"/>
      <c r="C1" s="154" t="s">
        <v>123</v>
      </c>
      <c r="D1" s="155"/>
      <c r="E1" s="155"/>
      <c r="F1" s="155"/>
      <c r="G1" s="155"/>
      <c r="H1" s="155"/>
      <c r="I1" s="155"/>
      <c r="J1" s="155"/>
      <c r="K1" s="155"/>
      <c r="L1" s="156"/>
      <c r="M1" s="168" t="s">
        <v>61</v>
      </c>
      <c r="N1" s="169"/>
      <c r="O1" s="170"/>
    </row>
    <row r="2" spans="1:16" ht="18" customHeight="1" thickBot="1" x14ac:dyDescent="0.65">
      <c r="A2" s="176" t="s">
        <v>59</v>
      </c>
      <c r="B2" s="177"/>
      <c r="C2" s="177"/>
      <c r="D2" s="177"/>
      <c r="E2" s="177"/>
      <c r="F2" s="177"/>
      <c r="G2" s="177"/>
      <c r="H2" s="177"/>
      <c r="I2" s="177"/>
      <c r="J2" s="177"/>
      <c r="K2" s="177"/>
      <c r="L2" s="177"/>
      <c r="M2" s="177"/>
      <c r="N2" s="177"/>
      <c r="O2" s="177"/>
    </row>
    <row r="3" spans="1:16" ht="27" customHeight="1" x14ac:dyDescent="0.7">
      <c r="A3" s="27"/>
      <c r="B3" s="27"/>
      <c r="C3" s="60" t="s">
        <v>39</v>
      </c>
      <c r="D3" s="184" t="s">
        <v>84</v>
      </c>
      <c r="E3" s="185"/>
      <c r="F3" s="185"/>
      <c r="G3" s="186"/>
      <c r="H3" s="186"/>
      <c r="I3" s="187"/>
      <c r="J3" s="188" t="s">
        <v>5</v>
      </c>
      <c r="K3" s="189"/>
      <c r="L3" s="190"/>
      <c r="M3" s="157" t="s">
        <v>14</v>
      </c>
      <c r="N3" s="157"/>
      <c r="O3" s="158"/>
    </row>
    <row r="4" spans="1:16" ht="79.2" customHeight="1" thickBot="1" x14ac:dyDescent="0.75">
      <c r="A4" s="27"/>
      <c r="B4" s="27"/>
      <c r="C4" s="62" t="s">
        <v>60</v>
      </c>
      <c r="D4" s="48" t="s">
        <v>90</v>
      </c>
      <c r="E4" s="49" t="s">
        <v>91</v>
      </c>
      <c r="F4" s="49" t="s">
        <v>92</v>
      </c>
      <c r="G4" s="2" t="s">
        <v>96</v>
      </c>
      <c r="H4" s="49" t="s">
        <v>93</v>
      </c>
      <c r="I4" s="3" t="s">
        <v>97</v>
      </c>
      <c r="J4" s="50" t="s">
        <v>94</v>
      </c>
      <c r="K4" s="51" t="s">
        <v>95</v>
      </c>
      <c r="L4" s="47" t="s">
        <v>98</v>
      </c>
      <c r="M4" s="12" t="s">
        <v>15</v>
      </c>
      <c r="N4" s="86" t="s">
        <v>16</v>
      </c>
      <c r="O4" s="12" t="s">
        <v>17</v>
      </c>
    </row>
    <row r="5" spans="1:16" ht="23.1" customHeight="1" thickBot="1" x14ac:dyDescent="0.65">
      <c r="A5" s="172" t="s">
        <v>8</v>
      </c>
      <c r="B5" s="191" t="s">
        <v>41</v>
      </c>
      <c r="C5" s="26" t="s">
        <v>46</v>
      </c>
      <c r="D5" s="246"/>
      <c r="E5" s="246"/>
      <c r="F5" s="246"/>
      <c r="G5" s="246"/>
      <c r="H5" s="246"/>
      <c r="I5" s="246"/>
      <c r="J5" s="246"/>
      <c r="K5" s="246"/>
      <c r="L5" s="246"/>
      <c r="M5" s="36"/>
      <c r="N5" s="37"/>
      <c r="O5" s="17" t="e">
        <f>N5/M5</f>
        <v>#DIV/0!</v>
      </c>
    </row>
    <row r="6" spans="1:16" s="9" customFormat="1" ht="19.8" customHeight="1" thickBot="1" x14ac:dyDescent="0.65">
      <c r="A6" s="173"/>
      <c r="B6" s="192"/>
      <c r="C6" s="34" t="s">
        <v>49</v>
      </c>
      <c r="D6" s="246"/>
      <c r="E6" s="246"/>
      <c r="F6" s="246"/>
      <c r="G6" s="246"/>
      <c r="H6" s="246"/>
      <c r="I6" s="246"/>
      <c r="J6" s="246"/>
      <c r="K6" s="246"/>
      <c r="L6" s="246"/>
      <c r="M6" s="36"/>
      <c r="N6" s="37"/>
      <c r="O6" s="83" t="e">
        <f>N6/M6</f>
        <v>#DIV/0!</v>
      </c>
    </row>
    <row r="7" spans="1:16" s="9" customFormat="1" ht="20.100000000000001" customHeight="1" thickBot="1" x14ac:dyDescent="0.65">
      <c r="A7" s="173"/>
      <c r="B7" s="192"/>
      <c r="C7" s="64" t="s">
        <v>113</v>
      </c>
      <c r="D7" s="246"/>
      <c r="E7" s="246"/>
      <c r="F7" s="246"/>
      <c r="G7" s="246"/>
      <c r="H7" s="246"/>
      <c r="I7" s="246"/>
      <c r="J7" s="246"/>
      <c r="K7" s="246"/>
      <c r="L7" s="246"/>
      <c r="M7" s="36"/>
      <c r="N7" s="37"/>
      <c r="O7" s="83" t="e">
        <f>N7/M7</f>
        <v>#DIV/0!</v>
      </c>
    </row>
    <row r="8" spans="1:16" ht="19.8" customHeight="1" thickBot="1" x14ac:dyDescent="0.65">
      <c r="A8" s="173"/>
      <c r="B8" s="192"/>
      <c r="C8" s="35" t="s">
        <v>48</v>
      </c>
      <c r="D8" s="246"/>
      <c r="E8" s="246"/>
      <c r="F8" s="246"/>
      <c r="G8" s="246"/>
      <c r="H8" s="246"/>
      <c r="I8" s="246"/>
      <c r="J8" s="246"/>
      <c r="K8" s="246"/>
      <c r="L8" s="246"/>
      <c r="M8" s="27"/>
      <c r="N8" s="27"/>
      <c r="O8" s="27"/>
    </row>
    <row r="9" spans="1:16" s="10" customFormat="1" ht="24.9" customHeight="1" thickBot="1" x14ac:dyDescent="0.65">
      <c r="A9" s="173"/>
      <c r="B9" s="193"/>
      <c r="C9" s="71" t="s">
        <v>47</v>
      </c>
      <c r="D9" s="246"/>
      <c r="E9" s="246"/>
      <c r="F9" s="246"/>
      <c r="G9" s="246"/>
      <c r="H9" s="246"/>
      <c r="I9" s="246"/>
      <c r="J9" s="246"/>
      <c r="K9" s="246"/>
      <c r="L9" s="246"/>
      <c r="M9" s="28"/>
      <c r="N9" s="28"/>
      <c r="O9" s="29"/>
    </row>
    <row r="10" spans="1:16" s="10" customFormat="1" ht="6.3" customHeight="1" thickBot="1" x14ac:dyDescent="0.55000000000000004">
      <c r="A10" s="173"/>
      <c r="B10" s="18"/>
      <c r="C10" s="78"/>
      <c r="D10" s="76"/>
      <c r="E10" s="77"/>
      <c r="F10" s="76"/>
      <c r="G10" s="77"/>
      <c r="H10" s="76"/>
      <c r="I10" s="77"/>
      <c r="J10" s="76"/>
      <c r="K10" s="77"/>
      <c r="L10" s="76"/>
      <c r="M10" s="30"/>
      <c r="N10" s="30"/>
      <c r="O10" s="31"/>
    </row>
    <row r="11" spans="1:16" ht="20.399999999999999" customHeight="1" thickBot="1" x14ac:dyDescent="0.65">
      <c r="A11" s="173"/>
      <c r="B11" s="136" t="s">
        <v>42</v>
      </c>
      <c r="C11" s="68" t="str">
        <f>C5</f>
        <v xml:space="preserve">שאלון פנימי 2/ פסח תשפ"ד </v>
      </c>
      <c r="D11" s="246"/>
      <c r="E11" s="246"/>
      <c r="F11" s="246"/>
      <c r="G11" s="246"/>
      <c r="H11" s="246"/>
      <c r="I11" s="246"/>
      <c r="J11" s="246"/>
      <c r="K11" s="246"/>
      <c r="L11" s="246"/>
      <c r="M11" s="36"/>
      <c r="N11" s="37"/>
      <c r="O11" s="17" t="e">
        <f>N11/M11</f>
        <v>#DIV/0!</v>
      </c>
    </row>
    <row r="12" spans="1:16" ht="21.6" customHeight="1" thickBot="1" x14ac:dyDescent="0.65">
      <c r="A12" s="173"/>
      <c r="B12" s="137"/>
      <c r="C12" s="69" t="str">
        <f>C6</f>
        <v>שאלון פנימי 1/ חנוכה תשפ"ד</v>
      </c>
      <c r="D12" s="246"/>
      <c r="E12" s="246"/>
      <c r="F12" s="246"/>
      <c r="G12" s="246"/>
      <c r="H12" s="246"/>
      <c r="I12" s="246"/>
      <c r="J12" s="246"/>
      <c r="K12" s="246"/>
      <c r="L12" s="246"/>
      <c r="M12" s="36"/>
      <c r="N12" s="37"/>
      <c r="O12" s="83" t="e">
        <f>N12/M12</f>
        <v>#DIV/0!</v>
      </c>
    </row>
    <row r="13" spans="1:16" ht="22.5" customHeight="1" thickBot="1" x14ac:dyDescent="0.65">
      <c r="A13" s="173"/>
      <c r="B13" s="137"/>
      <c r="C13" s="70" t="str">
        <f>C7</f>
        <v xml:space="preserve">שאלון פנימי או ראמ"ה אחרון /  תשפ"ג  </v>
      </c>
      <c r="D13" s="246"/>
      <c r="E13" s="246"/>
      <c r="F13" s="246"/>
      <c r="G13" s="246"/>
      <c r="H13" s="246"/>
      <c r="I13" s="246"/>
      <c r="J13" s="246"/>
      <c r="K13" s="246"/>
      <c r="L13" s="246"/>
      <c r="M13" s="36"/>
      <c r="N13" s="37"/>
      <c r="O13" s="83" t="e">
        <f>N13/M13</f>
        <v>#DIV/0!</v>
      </c>
    </row>
    <row r="14" spans="1:16" ht="21.6" customHeight="1" thickBot="1" x14ac:dyDescent="0.65">
      <c r="A14" s="173"/>
      <c r="B14" s="138"/>
      <c r="C14" s="35" t="s">
        <v>77</v>
      </c>
      <c r="D14" s="246"/>
      <c r="E14" s="246"/>
      <c r="F14" s="246"/>
      <c r="G14" s="246"/>
      <c r="H14" s="246"/>
      <c r="I14" s="246"/>
      <c r="J14" s="246"/>
      <c r="K14" s="246"/>
      <c r="L14" s="246"/>
      <c r="M14" s="27"/>
      <c r="N14" s="27"/>
      <c r="O14" s="32"/>
    </row>
    <row r="15" spans="1:16" s="10" customFormat="1" ht="29.4" customHeight="1" thickBot="1" x14ac:dyDescent="0.65">
      <c r="A15" s="173"/>
      <c r="B15" s="139"/>
      <c r="C15" s="71" t="s">
        <v>83</v>
      </c>
      <c r="D15" s="246"/>
      <c r="E15" s="246"/>
      <c r="F15" s="246"/>
      <c r="G15" s="246"/>
      <c r="H15" s="246"/>
      <c r="I15" s="246"/>
      <c r="J15" s="246"/>
      <c r="K15" s="246"/>
      <c r="L15" s="246"/>
      <c r="M15" s="28"/>
      <c r="N15" s="28"/>
      <c r="O15" s="33"/>
      <c r="P15" s="11"/>
    </row>
    <row r="16" spans="1:16" s="10" customFormat="1" ht="7.5" customHeight="1" thickBot="1" x14ac:dyDescent="0.55000000000000004">
      <c r="A16" s="173"/>
      <c r="B16" s="18"/>
      <c r="C16" s="72"/>
      <c r="D16" s="76"/>
      <c r="E16" s="77"/>
      <c r="F16" s="76"/>
      <c r="G16" s="77"/>
      <c r="H16" s="76"/>
      <c r="I16" s="77"/>
      <c r="J16" s="76"/>
      <c r="K16" s="77"/>
      <c r="L16" s="76"/>
      <c r="M16" s="30"/>
      <c r="N16" s="30"/>
      <c r="O16" s="31"/>
      <c r="P16" s="11"/>
    </row>
    <row r="17" spans="1:15" ht="21" customHeight="1" thickBot="1" x14ac:dyDescent="0.65">
      <c r="A17" s="173"/>
      <c r="B17" s="159" t="s">
        <v>43</v>
      </c>
      <c r="C17" s="68" t="str">
        <f>C11</f>
        <v xml:space="preserve">שאלון פנימי 2/ פסח תשפ"ד </v>
      </c>
      <c r="D17" s="246"/>
      <c r="E17" s="246"/>
      <c r="F17" s="246"/>
      <c r="G17" s="246"/>
      <c r="H17" s="246"/>
      <c r="I17" s="246"/>
      <c r="J17" s="246"/>
      <c r="K17" s="246"/>
      <c r="L17" s="246"/>
      <c r="M17" s="36"/>
      <c r="N17" s="37"/>
      <c r="O17" s="84" t="e">
        <f>N17/M17</f>
        <v>#DIV/0!</v>
      </c>
    </row>
    <row r="18" spans="1:15" ht="19.8" customHeight="1" thickBot="1" x14ac:dyDescent="0.65">
      <c r="A18" s="173"/>
      <c r="B18" s="160"/>
      <c r="C18" s="69" t="str">
        <f>C6</f>
        <v>שאלון פנימי 1/ חנוכה תשפ"ד</v>
      </c>
      <c r="D18" s="246"/>
      <c r="E18" s="246"/>
      <c r="F18" s="246"/>
      <c r="G18" s="246"/>
      <c r="H18" s="246"/>
      <c r="I18" s="246"/>
      <c r="J18" s="246"/>
      <c r="K18" s="246"/>
      <c r="L18" s="246"/>
      <c r="M18" s="36"/>
      <c r="N18" s="37"/>
      <c r="O18" s="83" t="e">
        <f>N18/M18</f>
        <v>#DIV/0!</v>
      </c>
    </row>
    <row r="19" spans="1:15" ht="21.6" customHeight="1" thickBot="1" x14ac:dyDescent="0.65">
      <c r="A19" s="173"/>
      <c r="B19" s="160"/>
      <c r="C19" s="70" t="str">
        <f>C13</f>
        <v xml:space="preserve">שאלון פנימי או ראמ"ה אחרון /  תשפ"ג  </v>
      </c>
      <c r="D19" s="246"/>
      <c r="E19" s="246"/>
      <c r="F19" s="246"/>
      <c r="G19" s="246"/>
      <c r="H19" s="246"/>
      <c r="I19" s="246"/>
      <c r="J19" s="246"/>
      <c r="K19" s="246"/>
      <c r="L19" s="246"/>
      <c r="M19" s="36"/>
      <c r="N19" s="37"/>
      <c r="O19" s="83" t="e">
        <f>N19/M19</f>
        <v>#DIV/0!</v>
      </c>
    </row>
    <row r="20" spans="1:15" ht="21.3" customHeight="1" thickBot="1" x14ac:dyDescent="0.65">
      <c r="A20" s="173"/>
      <c r="B20" s="160"/>
      <c r="C20" s="35" t="s">
        <v>76</v>
      </c>
      <c r="D20" s="246"/>
      <c r="E20" s="246"/>
      <c r="F20" s="246"/>
      <c r="G20" s="246"/>
      <c r="H20" s="246"/>
      <c r="I20" s="246"/>
      <c r="J20" s="246"/>
      <c r="K20" s="246"/>
      <c r="L20" s="246"/>
      <c r="M20" s="27"/>
      <c r="N20" s="27"/>
      <c r="O20" s="32"/>
    </row>
    <row r="21" spans="1:15" s="10" customFormat="1" ht="27.3" customHeight="1" thickBot="1" x14ac:dyDescent="0.65">
      <c r="A21" s="173"/>
      <c r="B21" s="161"/>
      <c r="C21" s="71" t="s">
        <v>80</v>
      </c>
      <c r="D21" s="246"/>
      <c r="E21" s="246"/>
      <c r="F21" s="246"/>
      <c r="G21" s="246"/>
      <c r="H21" s="246"/>
      <c r="I21" s="246"/>
      <c r="J21" s="246"/>
      <c r="K21" s="246"/>
      <c r="L21" s="246"/>
      <c r="M21" s="28"/>
      <c r="N21" s="28"/>
      <c r="O21" s="29"/>
    </row>
    <row r="22" spans="1:15" s="10" customFormat="1" ht="10.5" customHeight="1" thickBot="1" x14ac:dyDescent="0.55000000000000004">
      <c r="A22" s="52"/>
      <c r="B22" s="38"/>
      <c r="C22" s="74"/>
      <c r="D22" s="75"/>
      <c r="E22" s="75"/>
      <c r="F22" s="75"/>
      <c r="G22" s="75"/>
      <c r="H22" s="75"/>
      <c r="I22" s="75"/>
      <c r="J22" s="75"/>
      <c r="K22" s="75"/>
      <c r="L22" s="75"/>
      <c r="M22" s="30"/>
      <c r="N22" s="30"/>
      <c r="O22" s="31"/>
    </row>
    <row r="23" spans="1:15" ht="18" customHeight="1" thickBot="1" x14ac:dyDescent="0.65">
      <c r="A23" s="174" t="s">
        <v>4</v>
      </c>
      <c r="B23" s="146" t="s">
        <v>44</v>
      </c>
      <c r="C23" s="68" t="str">
        <f>C17</f>
        <v xml:space="preserve">שאלון פנימי 2/ פסח תשפ"ד </v>
      </c>
      <c r="D23" s="246"/>
      <c r="E23" s="246"/>
      <c r="F23" s="246"/>
      <c r="G23" s="246"/>
      <c r="H23" s="246"/>
      <c r="I23" s="246"/>
      <c r="J23" s="246"/>
      <c r="K23" s="246"/>
      <c r="L23" s="246"/>
      <c r="M23" s="36"/>
      <c r="N23" s="37"/>
      <c r="O23" s="84" t="e">
        <f>N23/M23</f>
        <v>#DIV/0!</v>
      </c>
    </row>
    <row r="24" spans="1:15" ht="21.3" customHeight="1" thickBot="1" x14ac:dyDescent="0.65">
      <c r="A24" s="175"/>
      <c r="B24" s="147"/>
      <c r="C24" s="69" t="str">
        <f>C6</f>
        <v>שאלון פנימי 1/ חנוכה תשפ"ד</v>
      </c>
      <c r="D24" s="246"/>
      <c r="E24" s="246"/>
      <c r="F24" s="246"/>
      <c r="G24" s="246"/>
      <c r="H24" s="246"/>
      <c r="I24" s="246"/>
      <c r="J24" s="246"/>
      <c r="K24" s="246"/>
      <c r="L24" s="246"/>
      <c r="M24" s="36"/>
      <c r="N24" s="37"/>
      <c r="O24" s="83" t="e">
        <f>N24/M24</f>
        <v>#DIV/0!</v>
      </c>
    </row>
    <row r="25" spans="1:15" ht="21.9" customHeight="1" thickBot="1" x14ac:dyDescent="0.65">
      <c r="A25" s="175"/>
      <c r="B25" s="147"/>
      <c r="C25" s="70" t="str">
        <f>C19</f>
        <v xml:space="preserve">שאלון פנימי או ראמ"ה אחרון /  תשפ"ג  </v>
      </c>
      <c r="D25" s="246"/>
      <c r="E25" s="246"/>
      <c r="F25" s="246"/>
      <c r="G25" s="246"/>
      <c r="H25" s="246"/>
      <c r="I25" s="246"/>
      <c r="J25" s="246"/>
      <c r="K25" s="246"/>
      <c r="L25" s="246"/>
      <c r="M25" s="36"/>
      <c r="N25" s="37"/>
      <c r="O25" s="83" t="e">
        <f>N25/M25</f>
        <v>#DIV/0!</v>
      </c>
    </row>
    <row r="26" spans="1:15" ht="22.8" customHeight="1" thickBot="1" x14ac:dyDescent="0.65">
      <c r="A26" s="175"/>
      <c r="B26" s="147"/>
      <c r="C26" s="35" t="s">
        <v>81</v>
      </c>
      <c r="D26" s="246"/>
      <c r="E26" s="246"/>
      <c r="F26" s="246"/>
      <c r="G26" s="246"/>
      <c r="H26" s="246"/>
      <c r="I26" s="246"/>
      <c r="J26" s="246"/>
      <c r="K26" s="246"/>
      <c r="L26" s="246"/>
      <c r="M26" s="27"/>
      <c r="N26" s="27"/>
      <c r="O26" s="32"/>
    </row>
    <row r="27" spans="1:15" s="10" customFormat="1" ht="23.4" customHeight="1" thickBot="1" x14ac:dyDescent="0.65">
      <c r="A27" s="175"/>
      <c r="B27" s="148"/>
      <c r="C27" s="71" t="s">
        <v>79</v>
      </c>
      <c r="D27" s="246"/>
      <c r="E27" s="246"/>
      <c r="F27" s="246"/>
      <c r="G27" s="246"/>
      <c r="H27" s="246"/>
      <c r="I27" s="246"/>
      <c r="J27" s="246"/>
      <c r="K27" s="246"/>
      <c r="L27" s="246"/>
      <c r="M27" s="28"/>
      <c r="N27" s="28"/>
      <c r="O27" s="29"/>
    </row>
    <row r="28" spans="1:15" s="10" customFormat="1" ht="7.5" customHeight="1" thickBot="1" x14ac:dyDescent="0.55000000000000004">
      <c r="A28" s="175"/>
      <c r="B28" s="18"/>
      <c r="C28" s="72"/>
      <c r="D28" s="73"/>
      <c r="E28" s="73"/>
      <c r="F28" s="73"/>
      <c r="G28" s="73"/>
      <c r="H28" s="73"/>
      <c r="I28" s="73"/>
      <c r="J28" s="73"/>
      <c r="K28" s="73"/>
      <c r="L28" s="73"/>
      <c r="M28" s="30"/>
      <c r="N28" s="30"/>
      <c r="O28" s="31"/>
    </row>
    <row r="29" spans="1:15" ht="17.399999999999999" customHeight="1" thickBot="1" x14ac:dyDescent="0.65">
      <c r="A29" s="175"/>
      <c r="B29" s="149" t="s">
        <v>45</v>
      </c>
      <c r="C29" s="68" t="str">
        <f>C23</f>
        <v xml:space="preserve">שאלון פנימי 2/ פסח תשפ"ד </v>
      </c>
      <c r="D29" s="246"/>
      <c r="E29" s="246"/>
      <c r="F29" s="246"/>
      <c r="G29" s="246"/>
      <c r="H29" s="246"/>
      <c r="I29" s="246"/>
      <c r="J29" s="246"/>
      <c r="K29" s="246"/>
      <c r="L29" s="246"/>
      <c r="M29" s="36"/>
      <c r="N29" s="37"/>
      <c r="O29" s="84" t="e">
        <f>N29/M29</f>
        <v>#DIV/0!</v>
      </c>
    </row>
    <row r="30" spans="1:15" ht="22.8" customHeight="1" thickBot="1" x14ac:dyDescent="0.65">
      <c r="A30" s="175"/>
      <c r="B30" s="150"/>
      <c r="C30" s="69" t="str">
        <f>C6</f>
        <v>שאלון פנימי 1/ חנוכה תשפ"ד</v>
      </c>
      <c r="D30" s="246"/>
      <c r="E30" s="246"/>
      <c r="F30" s="246"/>
      <c r="G30" s="246"/>
      <c r="H30" s="246"/>
      <c r="I30" s="246"/>
      <c r="J30" s="246"/>
      <c r="K30" s="246"/>
      <c r="L30" s="246"/>
      <c r="M30" s="36"/>
      <c r="N30" s="37"/>
      <c r="O30" s="83" t="e">
        <f>N30/M30</f>
        <v>#DIV/0!</v>
      </c>
    </row>
    <row r="31" spans="1:15" ht="20.399999999999999" customHeight="1" thickBot="1" x14ac:dyDescent="0.65">
      <c r="A31" s="175"/>
      <c r="B31" s="150"/>
      <c r="C31" s="70" t="str">
        <f>C25</f>
        <v xml:space="preserve">שאלון פנימי או ראמ"ה אחרון /  תשפ"ג  </v>
      </c>
      <c r="D31" s="246"/>
      <c r="E31" s="246"/>
      <c r="F31" s="246"/>
      <c r="G31" s="246"/>
      <c r="H31" s="246"/>
      <c r="I31" s="246"/>
      <c r="J31" s="246"/>
      <c r="K31" s="246"/>
      <c r="L31" s="246"/>
      <c r="M31" s="36"/>
      <c r="N31" s="37"/>
      <c r="O31" s="83" t="e">
        <f>N31/M31</f>
        <v>#DIV/0!</v>
      </c>
    </row>
    <row r="32" spans="1:15" ht="22.8" customHeight="1" thickBot="1" x14ac:dyDescent="0.65">
      <c r="A32" s="175"/>
      <c r="B32" s="150"/>
      <c r="C32" s="35" t="s">
        <v>82</v>
      </c>
      <c r="D32" s="246"/>
      <c r="E32" s="246"/>
      <c r="F32" s="246"/>
      <c r="G32" s="246"/>
      <c r="H32" s="246"/>
      <c r="I32" s="246"/>
      <c r="J32" s="246"/>
      <c r="K32" s="246"/>
      <c r="L32" s="246"/>
      <c r="M32" s="27"/>
      <c r="N32" s="27"/>
      <c r="O32" s="32"/>
    </row>
    <row r="33" spans="1:15" s="10" customFormat="1" ht="27.3" customHeight="1" thickBot="1" x14ac:dyDescent="0.65">
      <c r="A33" s="175"/>
      <c r="B33" s="151"/>
      <c r="C33" s="71" t="s">
        <v>78</v>
      </c>
      <c r="D33" s="246"/>
      <c r="E33" s="246"/>
      <c r="F33" s="246"/>
      <c r="G33" s="246"/>
      <c r="H33" s="246"/>
      <c r="I33" s="246"/>
      <c r="J33" s="246"/>
      <c r="K33" s="246"/>
      <c r="L33" s="246"/>
      <c r="M33" s="28"/>
      <c r="N33" s="28"/>
      <c r="O33" s="29"/>
    </row>
    <row r="34" spans="1:15" ht="34.200000000000003" customHeight="1" thickBot="1" x14ac:dyDescent="0.8">
      <c r="A34" s="59"/>
      <c r="B34" s="87"/>
      <c r="C34" s="88"/>
      <c r="D34" s="152" t="s">
        <v>116</v>
      </c>
      <c r="E34" s="153"/>
      <c r="F34" s="153"/>
      <c r="G34" s="153"/>
      <c r="H34" s="153"/>
      <c r="I34" s="153"/>
      <c r="J34" s="153"/>
      <c r="K34" s="153"/>
      <c r="L34" s="153"/>
      <c r="M34" s="168" t="s">
        <v>62</v>
      </c>
      <c r="N34" s="169"/>
      <c r="O34" s="170"/>
    </row>
    <row r="35" spans="1:15" ht="29.7" customHeight="1" thickBot="1" x14ac:dyDescent="0.55000000000000004">
      <c r="A35" s="178" t="s">
        <v>8</v>
      </c>
      <c r="B35" s="179"/>
      <c r="C35" s="65" t="str">
        <f>C5</f>
        <v xml:space="preserve">שאלון פנימי 2/ פסח תשפ"ד </v>
      </c>
      <c r="D35" s="125" t="str">
        <f>IFERROR(AVERAGE(D11,D17,D5),"")</f>
        <v/>
      </c>
      <c r="E35" s="125" t="str">
        <f>IFERROR(AVERAGE(E11,E17,E5),"")</f>
        <v/>
      </c>
      <c r="F35" s="125" t="str">
        <f t="shared" ref="F35:L35" si="0">IFERROR(AVERAGE(F11,F17,F5),"")</f>
        <v/>
      </c>
      <c r="G35" s="125" t="str">
        <f t="shared" si="0"/>
        <v/>
      </c>
      <c r="H35" s="125" t="str">
        <f t="shared" si="0"/>
        <v/>
      </c>
      <c r="I35" s="125" t="str">
        <f t="shared" si="0"/>
        <v/>
      </c>
      <c r="J35" s="125" t="str">
        <f t="shared" si="0"/>
        <v/>
      </c>
      <c r="K35" s="125" t="str">
        <f t="shared" si="0"/>
        <v/>
      </c>
      <c r="L35" s="125" t="str">
        <f t="shared" si="0"/>
        <v/>
      </c>
      <c r="M35" s="82">
        <f>SUM(M17,M11,M5)</f>
        <v>0</v>
      </c>
      <c r="N35" s="82">
        <f>SUM(N17,N11,N5)</f>
        <v>0</v>
      </c>
      <c r="O35" s="84" t="e">
        <f>N35/M35</f>
        <v>#DIV/0!</v>
      </c>
    </row>
    <row r="36" spans="1:15" s="9" customFormat="1" ht="25.8" customHeight="1" thickBot="1" x14ac:dyDescent="0.55000000000000004">
      <c r="A36" s="180"/>
      <c r="B36" s="181"/>
      <c r="C36" s="66" t="str">
        <f>C6</f>
        <v>שאלון פנימי 1/ חנוכה תשפ"ד</v>
      </c>
      <c r="D36" s="126" t="str">
        <f t="shared" ref="D36:L36" si="1">IFERROR(AVERAGE(D12,D18,D6),"")</f>
        <v/>
      </c>
      <c r="E36" s="126" t="str">
        <f t="shared" si="1"/>
        <v/>
      </c>
      <c r="F36" s="126" t="str">
        <f t="shared" si="1"/>
        <v/>
      </c>
      <c r="G36" s="126" t="str">
        <f t="shared" si="1"/>
        <v/>
      </c>
      <c r="H36" s="126" t="str">
        <f t="shared" si="1"/>
        <v/>
      </c>
      <c r="I36" s="126" t="str">
        <f t="shared" si="1"/>
        <v/>
      </c>
      <c r="J36" s="126" t="str">
        <f t="shared" si="1"/>
        <v/>
      </c>
      <c r="K36" s="126" t="str">
        <f t="shared" si="1"/>
        <v/>
      </c>
      <c r="L36" s="126" t="str">
        <f t="shared" si="1"/>
        <v/>
      </c>
      <c r="M36" s="81">
        <f>SUM(M18,M12,M6)</f>
        <v>0</v>
      </c>
      <c r="N36" s="81">
        <f>SUM(N18,N12,N6)</f>
        <v>0</v>
      </c>
      <c r="O36" s="83" t="e">
        <f>N36/M36</f>
        <v>#DIV/0!</v>
      </c>
    </row>
    <row r="37" spans="1:15" s="9" customFormat="1" ht="26.4" customHeight="1" thickBot="1" x14ac:dyDescent="0.55000000000000004">
      <c r="A37" s="180"/>
      <c r="B37" s="181"/>
      <c r="C37" s="67" t="str">
        <f>C19</f>
        <v xml:space="preserve">שאלון פנימי או ראמ"ה אחרון /  תשפ"ג  </v>
      </c>
      <c r="D37" s="128" t="str">
        <f t="shared" ref="D37:L37" si="2">IFERROR(AVERAGE(D13,D19,D7),"")</f>
        <v/>
      </c>
      <c r="E37" s="128" t="str">
        <f t="shared" si="2"/>
        <v/>
      </c>
      <c r="F37" s="128" t="str">
        <f t="shared" si="2"/>
        <v/>
      </c>
      <c r="G37" s="128" t="str">
        <f t="shared" si="2"/>
        <v/>
      </c>
      <c r="H37" s="128" t="str">
        <f t="shared" si="2"/>
        <v/>
      </c>
      <c r="I37" s="128" t="str">
        <f t="shared" si="2"/>
        <v/>
      </c>
      <c r="J37" s="128" t="str">
        <f t="shared" si="2"/>
        <v/>
      </c>
      <c r="K37" s="128" t="str">
        <f t="shared" si="2"/>
        <v/>
      </c>
      <c r="L37" s="128" t="str">
        <f t="shared" si="2"/>
        <v/>
      </c>
      <c r="M37" s="140" t="s">
        <v>15</v>
      </c>
      <c r="N37" s="142" t="s">
        <v>16</v>
      </c>
      <c r="O37" s="140" t="s">
        <v>17</v>
      </c>
    </row>
    <row r="38" spans="1:15" ht="24.9" customHeight="1" thickBot="1" x14ac:dyDescent="0.55000000000000004">
      <c r="A38" s="180"/>
      <c r="B38" s="181"/>
      <c r="C38" s="53" t="s">
        <v>51</v>
      </c>
      <c r="D38" s="131" t="str">
        <f t="shared" ref="D38:L38" si="3">IFERROR(AVERAGE(D14,D20,D8),"")</f>
        <v/>
      </c>
      <c r="E38" s="131" t="str">
        <f t="shared" si="3"/>
        <v/>
      </c>
      <c r="F38" s="131" t="str">
        <f t="shared" si="3"/>
        <v/>
      </c>
      <c r="G38" s="131" t="str">
        <f t="shared" si="3"/>
        <v/>
      </c>
      <c r="H38" s="131" t="str">
        <f t="shared" si="3"/>
        <v/>
      </c>
      <c r="I38" s="131" t="str">
        <f t="shared" si="3"/>
        <v/>
      </c>
      <c r="J38" s="131" t="str">
        <f t="shared" si="3"/>
        <v/>
      </c>
      <c r="K38" s="131" t="str">
        <f t="shared" si="3"/>
        <v/>
      </c>
      <c r="L38" s="131" t="str">
        <f t="shared" si="3"/>
        <v/>
      </c>
      <c r="M38" s="171"/>
      <c r="N38" s="171"/>
      <c r="O38" s="171"/>
    </row>
    <row r="39" spans="1:15" ht="24.9" customHeight="1" thickBot="1" x14ac:dyDescent="0.55000000000000004">
      <c r="A39" s="182"/>
      <c r="B39" s="183"/>
      <c r="C39" s="54" t="s">
        <v>50</v>
      </c>
      <c r="D39" s="132" t="str">
        <f t="shared" ref="D39:L39" si="4">IFERROR(AVERAGE(D15,D21,D9),"")</f>
        <v/>
      </c>
      <c r="E39" s="132" t="str">
        <f t="shared" si="4"/>
        <v/>
      </c>
      <c r="F39" s="132" t="str">
        <f t="shared" si="4"/>
        <v/>
      </c>
      <c r="G39" s="132" t="str">
        <f t="shared" si="4"/>
        <v/>
      </c>
      <c r="H39" s="132" t="str">
        <f t="shared" si="4"/>
        <v/>
      </c>
      <c r="I39" s="132" t="str">
        <f t="shared" si="4"/>
        <v/>
      </c>
      <c r="J39" s="132" t="str">
        <f t="shared" si="4"/>
        <v/>
      </c>
      <c r="K39" s="132" t="str">
        <f t="shared" si="4"/>
        <v/>
      </c>
      <c r="L39" s="132" t="str">
        <f t="shared" si="4"/>
        <v/>
      </c>
      <c r="M39" s="29"/>
      <c r="N39" s="29"/>
      <c r="O39" s="29"/>
    </row>
    <row r="40" spans="1:15" ht="12.9" customHeight="1" thickBot="1" x14ac:dyDescent="0.5">
      <c r="A40" s="55"/>
      <c r="B40" s="55"/>
      <c r="C40" s="14"/>
      <c r="D40" s="15"/>
      <c r="E40" s="13"/>
      <c r="F40" s="13"/>
      <c r="G40" s="13"/>
      <c r="H40" s="13"/>
      <c r="I40" s="16"/>
      <c r="J40" s="15"/>
      <c r="K40" s="13"/>
      <c r="L40" s="16"/>
      <c r="M40" s="29"/>
      <c r="N40" s="29"/>
      <c r="O40" s="29"/>
    </row>
    <row r="41" spans="1:15" ht="22.5" customHeight="1" x14ac:dyDescent="0.5">
      <c r="A41" s="162" t="s">
        <v>4</v>
      </c>
      <c r="B41" s="163"/>
      <c r="C41" s="65" t="str">
        <f>C5</f>
        <v xml:space="preserve">שאלון פנימי 2/ פסח תשפ"ד </v>
      </c>
      <c r="D41" s="125" t="str">
        <f>IFERROR(AVERAGE(D23,D29),"")</f>
        <v/>
      </c>
      <c r="E41" s="125" t="str">
        <f t="shared" ref="E41:L41" si="5">IFERROR(AVERAGE(E23,E29),"")</f>
        <v/>
      </c>
      <c r="F41" s="125" t="str">
        <f t="shared" si="5"/>
        <v/>
      </c>
      <c r="G41" s="125" t="str">
        <f t="shared" si="5"/>
        <v/>
      </c>
      <c r="H41" s="125" t="str">
        <f t="shared" si="5"/>
        <v/>
      </c>
      <c r="I41" s="125" t="str">
        <f t="shared" si="5"/>
        <v/>
      </c>
      <c r="J41" s="125" t="str">
        <f t="shared" si="5"/>
        <v/>
      </c>
      <c r="K41" s="125" t="str">
        <f t="shared" si="5"/>
        <v/>
      </c>
      <c r="L41" s="125" t="str">
        <f t="shared" si="5"/>
        <v/>
      </c>
      <c r="M41" s="82">
        <f>SUM(M29,M23)</f>
        <v>0</v>
      </c>
      <c r="N41" s="82">
        <f>SUM(N29,N23)</f>
        <v>0</v>
      </c>
      <c r="O41" s="84" t="e">
        <f>N41/M41</f>
        <v>#DIV/0!</v>
      </c>
    </row>
    <row r="42" spans="1:15" s="9" customFormat="1" ht="27.9" customHeight="1" x14ac:dyDescent="0.5">
      <c r="A42" s="164"/>
      <c r="B42" s="165"/>
      <c r="C42" s="66" t="str">
        <f>C6</f>
        <v>שאלון פנימי 1/ חנוכה תשפ"ד</v>
      </c>
      <c r="D42" s="127" t="str">
        <f>IFERROR(AVERAGE(D24,D30),"")</f>
        <v/>
      </c>
      <c r="E42" s="127" t="str">
        <f t="shared" ref="E42:L42" si="6">IFERROR(AVERAGE(E24,E30),"")</f>
        <v/>
      </c>
      <c r="F42" s="127" t="str">
        <f t="shared" si="6"/>
        <v/>
      </c>
      <c r="G42" s="127" t="str">
        <f t="shared" si="6"/>
        <v/>
      </c>
      <c r="H42" s="127" t="str">
        <f t="shared" si="6"/>
        <v/>
      </c>
      <c r="I42" s="127" t="str">
        <f t="shared" si="6"/>
        <v/>
      </c>
      <c r="J42" s="127" t="str">
        <f t="shared" si="6"/>
        <v/>
      </c>
      <c r="K42" s="127" t="str">
        <f t="shared" si="6"/>
        <v/>
      </c>
      <c r="L42" s="127" t="str">
        <f t="shared" si="6"/>
        <v/>
      </c>
      <c r="M42" s="81">
        <f>SUM(M30,M24)</f>
        <v>0</v>
      </c>
      <c r="N42" s="81">
        <f>SUM(N30,N24)</f>
        <v>0</v>
      </c>
      <c r="O42" s="83" t="e">
        <f>N42/M42</f>
        <v>#DIV/0!</v>
      </c>
    </row>
    <row r="43" spans="1:15" s="9" customFormat="1" ht="28.2" customHeight="1" x14ac:dyDescent="0.5">
      <c r="A43" s="164"/>
      <c r="B43" s="165"/>
      <c r="C43" s="67" t="str">
        <f>C19</f>
        <v xml:space="preserve">שאלון פנימי או ראמ"ה אחרון /  תשפ"ג  </v>
      </c>
      <c r="D43" s="129" t="str">
        <f>IFERROR(AVERAGE(D25,D31),"")</f>
        <v/>
      </c>
      <c r="E43" s="129" t="str">
        <f t="shared" ref="E43:L43" si="7">IFERROR(AVERAGE(E25,E31),"")</f>
        <v/>
      </c>
      <c r="F43" s="129" t="str">
        <f t="shared" si="7"/>
        <v/>
      </c>
      <c r="G43" s="129" t="str">
        <f t="shared" si="7"/>
        <v/>
      </c>
      <c r="H43" s="129" t="str">
        <f t="shared" si="7"/>
        <v/>
      </c>
      <c r="I43" s="129" t="str">
        <f t="shared" si="7"/>
        <v/>
      </c>
      <c r="J43" s="129" t="str">
        <f t="shared" si="7"/>
        <v/>
      </c>
      <c r="K43" s="129" t="str">
        <f t="shared" si="7"/>
        <v/>
      </c>
      <c r="L43" s="129" t="str">
        <f t="shared" si="7"/>
        <v/>
      </c>
      <c r="M43" s="140" t="s">
        <v>15</v>
      </c>
      <c r="N43" s="142" t="s">
        <v>16</v>
      </c>
      <c r="O43" s="143" t="s">
        <v>17</v>
      </c>
    </row>
    <row r="44" spans="1:15" ht="26.1" customHeight="1" x14ac:dyDescent="0.5">
      <c r="A44" s="164"/>
      <c r="B44" s="165"/>
      <c r="C44" s="53" t="s">
        <v>52</v>
      </c>
      <c r="D44" s="130" t="str">
        <f>IFERROR(AVERAGE(D26,D32),"")</f>
        <v/>
      </c>
      <c r="E44" s="130" t="str">
        <f t="shared" ref="E44:L44" si="8">IFERROR(AVERAGE(E26,E32),"")</f>
        <v/>
      </c>
      <c r="F44" s="130" t="str">
        <f t="shared" si="8"/>
        <v/>
      </c>
      <c r="G44" s="130" t="str">
        <f t="shared" si="8"/>
        <v/>
      </c>
      <c r="H44" s="130" t="str">
        <f t="shared" si="8"/>
        <v/>
      </c>
      <c r="I44" s="130" t="str">
        <f t="shared" si="8"/>
        <v/>
      </c>
      <c r="J44" s="130" t="str">
        <f t="shared" si="8"/>
        <v/>
      </c>
      <c r="K44" s="130" t="str">
        <f t="shared" si="8"/>
        <v/>
      </c>
      <c r="L44" s="130" t="str">
        <f t="shared" si="8"/>
        <v/>
      </c>
      <c r="M44" s="141"/>
      <c r="N44" s="141"/>
      <c r="O44" s="144"/>
    </row>
    <row r="45" spans="1:15" ht="28.8" customHeight="1" thickBot="1" x14ac:dyDescent="0.55000000000000004">
      <c r="A45" s="166"/>
      <c r="B45" s="167"/>
      <c r="C45" s="54" t="s">
        <v>53</v>
      </c>
      <c r="D45" s="133" t="str">
        <f>IFERROR(AVERAGE(D27,D33),"")</f>
        <v/>
      </c>
      <c r="E45" s="133" t="str">
        <f t="shared" ref="E45:L45" si="9">IFERROR(AVERAGE(E27,E33),"")</f>
        <v/>
      </c>
      <c r="F45" s="133" t="str">
        <f t="shared" si="9"/>
        <v/>
      </c>
      <c r="G45" s="133" t="str">
        <f t="shared" si="9"/>
        <v/>
      </c>
      <c r="H45" s="133" t="str">
        <f t="shared" si="9"/>
        <v/>
      </c>
      <c r="I45" s="133" t="str">
        <f t="shared" si="9"/>
        <v/>
      </c>
      <c r="J45" s="133" t="str">
        <f t="shared" si="9"/>
        <v/>
      </c>
      <c r="K45" s="133" t="str">
        <f t="shared" si="9"/>
        <v/>
      </c>
      <c r="L45" s="133" t="str">
        <f t="shared" si="9"/>
        <v/>
      </c>
      <c r="M45" s="27"/>
      <c r="N45" s="27"/>
      <c r="O45" s="27"/>
    </row>
    <row r="46" spans="1:15" x14ac:dyDescent="0.45">
      <c r="A46" s="27"/>
      <c r="B46" s="56"/>
      <c r="C46" s="27"/>
      <c r="D46" s="27"/>
      <c r="E46" s="27"/>
      <c r="F46" s="27"/>
      <c r="G46" s="27"/>
      <c r="H46" s="27"/>
      <c r="I46" s="27"/>
      <c r="J46" s="27"/>
      <c r="K46" s="27"/>
      <c r="L46" s="27"/>
      <c r="M46" s="28"/>
      <c r="N46" s="28"/>
      <c r="O46" s="28"/>
    </row>
    <row r="47" spans="1:15" ht="38.700000000000003" customHeight="1" x14ac:dyDescent="0.45">
      <c r="A47" s="27"/>
      <c r="B47" s="56"/>
      <c r="C47" s="27"/>
      <c r="D47" s="27"/>
      <c r="E47" s="27"/>
      <c r="F47" s="27"/>
      <c r="G47" s="27"/>
      <c r="H47" s="27"/>
      <c r="I47" s="27"/>
      <c r="J47" s="27"/>
      <c r="K47" s="27"/>
      <c r="L47" s="27"/>
      <c r="M47" s="28"/>
      <c r="N47" s="28"/>
      <c r="O47" s="28"/>
    </row>
    <row r="48" spans="1:15" ht="25.2" x14ac:dyDescent="0.85">
      <c r="A48" s="27"/>
      <c r="B48" s="27"/>
      <c r="C48" s="145" t="s">
        <v>54</v>
      </c>
      <c r="D48" s="145"/>
      <c r="E48" s="145"/>
      <c r="F48" s="145"/>
      <c r="G48" s="145"/>
      <c r="H48" s="145"/>
      <c r="I48" s="145"/>
      <c r="J48" s="145"/>
      <c r="K48" s="145"/>
      <c r="L48" s="145"/>
      <c r="M48" s="28"/>
      <c r="N48" s="28"/>
      <c r="O48" s="28"/>
    </row>
    <row r="49" spans="1:15" ht="60" x14ac:dyDescent="0.5">
      <c r="A49" s="27"/>
      <c r="B49" s="27"/>
      <c r="C49" s="63" t="s">
        <v>38</v>
      </c>
      <c r="D49" s="57" t="s">
        <v>0</v>
      </c>
      <c r="E49" s="57" t="s">
        <v>1</v>
      </c>
      <c r="F49" s="57" t="s">
        <v>2</v>
      </c>
      <c r="G49" s="57" t="s">
        <v>35</v>
      </c>
      <c r="H49" s="57" t="s">
        <v>6</v>
      </c>
      <c r="I49" s="57" t="s">
        <v>36</v>
      </c>
      <c r="J49" s="58" t="s">
        <v>3</v>
      </c>
      <c r="K49" s="58" t="s">
        <v>7</v>
      </c>
      <c r="L49" s="58" t="s">
        <v>37</v>
      </c>
      <c r="M49" s="28"/>
      <c r="N49" s="28"/>
      <c r="O49" s="28"/>
    </row>
    <row r="50" spans="1:15" ht="34.200000000000003" customHeight="1" x14ac:dyDescent="0.6">
      <c r="A50" s="27"/>
      <c r="B50" s="27"/>
      <c r="C50" s="4" t="s">
        <v>9</v>
      </c>
      <c r="D50" s="25"/>
      <c r="E50" s="25"/>
      <c r="F50" s="25"/>
      <c r="G50" s="25"/>
      <c r="H50" s="25"/>
      <c r="I50" s="25"/>
      <c r="J50" s="25"/>
      <c r="K50" s="25"/>
      <c r="L50" s="25"/>
      <c r="M50" s="28"/>
      <c r="N50" s="28"/>
      <c r="O50" s="28"/>
    </row>
    <row r="51" spans="1:15" ht="32.700000000000003" customHeight="1" x14ac:dyDescent="0.6">
      <c r="A51" s="27"/>
      <c r="B51" s="27"/>
      <c r="C51" s="4" t="s">
        <v>10</v>
      </c>
      <c r="D51" s="24"/>
      <c r="E51" s="24"/>
      <c r="F51" s="24"/>
      <c r="G51" s="24"/>
      <c r="H51" s="24"/>
      <c r="I51" s="24"/>
      <c r="J51" s="24"/>
      <c r="K51" s="24"/>
      <c r="L51" s="24"/>
      <c r="M51" s="28"/>
      <c r="N51" s="28"/>
      <c r="O51" s="28"/>
    </row>
    <row r="52" spans="1:15" ht="23.7" customHeight="1" x14ac:dyDescent="0.6">
      <c r="A52" s="27"/>
      <c r="B52" s="27"/>
      <c r="C52" s="4" t="s">
        <v>11</v>
      </c>
      <c r="D52" s="24"/>
      <c r="E52" s="24"/>
      <c r="F52" s="24"/>
      <c r="G52" s="24"/>
      <c r="H52" s="24"/>
      <c r="I52" s="24"/>
      <c r="J52" s="24"/>
      <c r="K52" s="24"/>
      <c r="L52" s="24"/>
      <c r="M52" s="28"/>
      <c r="N52" s="28"/>
      <c r="O52" s="28"/>
    </row>
    <row r="53" spans="1:15" ht="28.2" customHeight="1" x14ac:dyDescent="0.6">
      <c r="A53" s="27"/>
      <c r="B53" s="27"/>
      <c r="C53" s="4" t="s">
        <v>12</v>
      </c>
      <c r="D53" s="24"/>
      <c r="E53" s="24"/>
      <c r="F53" s="24"/>
      <c r="G53" s="24"/>
      <c r="H53" s="24"/>
      <c r="I53" s="24"/>
      <c r="J53" s="24"/>
      <c r="K53" s="24"/>
      <c r="L53" s="24"/>
      <c r="M53" s="28"/>
      <c r="N53" s="28"/>
      <c r="O53" s="28"/>
    </row>
    <row r="54" spans="1:15" ht="37.5" customHeight="1" x14ac:dyDescent="0.6">
      <c r="A54" s="27"/>
      <c r="B54" s="27"/>
      <c r="C54" s="4" t="s">
        <v>13</v>
      </c>
      <c r="D54" s="24"/>
      <c r="E54" s="24"/>
      <c r="F54" s="24"/>
      <c r="G54" s="24"/>
      <c r="H54" s="24"/>
      <c r="I54" s="24"/>
      <c r="J54" s="24"/>
      <c r="K54" s="24"/>
      <c r="L54" s="24"/>
      <c r="M54" s="28"/>
      <c r="N54" s="28"/>
      <c r="O54" s="28"/>
    </row>
    <row r="55" spans="1:15" x14ac:dyDescent="0.45">
      <c r="M55" s="5"/>
      <c r="N55" s="5"/>
      <c r="O55" s="5"/>
    </row>
    <row r="56" spans="1:15" x14ac:dyDescent="0.45">
      <c r="C56" s="1" t="s">
        <v>68</v>
      </c>
    </row>
  </sheetData>
  <sheetProtection algorithmName="SHA-512" hashValue="xfYkFB6OzNWgDDx4mI8MgBAKUPJ58tqPoWBj4XbTl+ACShkyleFteb5+H4VaUyJpYNsacc/WHZXkWXH+Q7fxzg==" saltValue="60RLaGMhfQISijDhpgPb4w==" spinCount="100000" sheet="1" objects="1" formatCells="0" formatColumns="0" formatRows="0"/>
  <mergeCells count="24">
    <mergeCell ref="C1:L1"/>
    <mergeCell ref="M3:O3"/>
    <mergeCell ref="B17:B21"/>
    <mergeCell ref="A41:B45"/>
    <mergeCell ref="M1:O1"/>
    <mergeCell ref="M34:O34"/>
    <mergeCell ref="M37:M38"/>
    <mergeCell ref="N37:N38"/>
    <mergeCell ref="O37:O38"/>
    <mergeCell ref="A5:A21"/>
    <mergeCell ref="A23:A33"/>
    <mergeCell ref="A2:O2"/>
    <mergeCell ref="A35:B39"/>
    <mergeCell ref="D3:I3"/>
    <mergeCell ref="J3:L3"/>
    <mergeCell ref="B5:B9"/>
    <mergeCell ref="B11:B15"/>
    <mergeCell ref="M43:M44"/>
    <mergeCell ref="N43:N44"/>
    <mergeCell ref="O43:O44"/>
    <mergeCell ref="C48:L48"/>
    <mergeCell ref="B23:B27"/>
    <mergeCell ref="B29:B33"/>
    <mergeCell ref="D34:L34"/>
  </mergeCells>
  <pageMargins left="0.25" right="0.25" top="0.75" bottom="0.75" header="0.3" footer="0.3"/>
  <pageSetup paperSize="9" scale="61" orientation="landscape" r:id="rId1"/>
  <rowBreaks count="1" manualBreakCount="1">
    <brk id="33" max="14" man="1"/>
  </rowBreaks>
  <colBreaks count="2" manualBreakCount="2">
    <brk id="15" max="57" man="1"/>
    <brk id="16" max="14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FE58-6074-4EC4-B55F-1FAF81EA3B55}">
  <dimension ref="A1:W69"/>
  <sheetViews>
    <sheetView rightToLeft="1" view="pageBreakPreview" zoomScaleNormal="85" zoomScaleSheetLayoutView="100" workbookViewId="0">
      <selection activeCell="L22" sqref="L22"/>
    </sheetView>
  </sheetViews>
  <sheetFormatPr defaultRowHeight="13.8" x14ac:dyDescent="0.45"/>
  <cols>
    <col min="1" max="1" width="10.85546875" style="1" customWidth="1"/>
    <col min="2" max="2" width="27.140625" style="1" customWidth="1"/>
    <col min="3" max="3" width="7.37890625" style="1" customWidth="1"/>
    <col min="4" max="4" width="7.94921875" style="1" customWidth="1"/>
    <col min="5" max="5" width="8.09375" style="1" customWidth="1"/>
    <col min="6" max="6" width="8.28515625" style="1" customWidth="1"/>
    <col min="7" max="7" width="7.76171875" style="1" customWidth="1"/>
    <col min="8" max="8" width="7.85546875" style="1" customWidth="1"/>
    <col min="9" max="9" width="8.76171875" style="1"/>
    <col min="10" max="10" width="7.6640625" style="1" customWidth="1"/>
    <col min="11" max="11" width="11.94921875" style="1" customWidth="1"/>
    <col min="12" max="20" width="8.76171875" style="1"/>
    <col min="21" max="21" width="7.85546875" style="1" customWidth="1"/>
    <col min="22" max="22" width="11.80859375" style="1" customWidth="1"/>
    <col min="23" max="23" width="8.76171875" style="1"/>
    <col min="24" max="24" width="8.76171875" style="1" customWidth="1"/>
    <col min="25" max="16384" width="8.76171875" style="1"/>
  </cols>
  <sheetData>
    <row r="1" spans="1:23" ht="17.7" x14ac:dyDescent="0.6">
      <c r="A1" s="6"/>
      <c r="B1" s="200" t="s">
        <v>55</v>
      </c>
      <c r="C1" s="200"/>
      <c r="D1" s="200"/>
      <c r="E1" s="200"/>
      <c r="F1" s="200"/>
      <c r="G1" s="200"/>
      <c r="H1" s="200"/>
      <c r="I1" s="200"/>
      <c r="J1" s="200"/>
      <c r="K1" s="200"/>
      <c r="T1" s="194" t="s">
        <v>65</v>
      </c>
      <c r="U1" s="195"/>
      <c r="V1" s="195"/>
      <c r="W1" s="195"/>
    </row>
    <row r="2" spans="1:23" ht="17.7" x14ac:dyDescent="0.6">
      <c r="A2" s="201" t="s">
        <v>58</v>
      </c>
      <c r="B2" s="177"/>
      <c r="C2" s="177"/>
      <c r="D2" s="177"/>
      <c r="E2" s="177"/>
      <c r="F2" s="177"/>
      <c r="G2" s="177"/>
      <c r="H2" s="177"/>
      <c r="I2" s="202" t="s">
        <v>70</v>
      </c>
      <c r="J2" s="203"/>
      <c r="K2" s="204"/>
    </row>
    <row r="3" spans="1:23" ht="58.2" x14ac:dyDescent="0.6">
      <c r="A3" s="6"/>
      <c r="B3" s="61" t="str">
        <f>'1נתוני השוואה ראמ"ה+שאלון פנימי'!C4</f>
        <v xml:space="preserve">בי"ס </v>
      </c>
      <c r="C3" s="45" t="s">
        <v>0</v>
      </c>
      <c r="D3" s="45" t="s">
        <v>1</v>
      </c>
      <c r="E3" s="45" t="s">
        <v>2</v>
      </c>
      <c r="F3" s="45" t="s">
        <v>88</v>
      </c>
      <c r="G3" s="45" t="s">
        <v>6</v>
      </c>
      <c r="H3" s="45" t="s">
        <v>89</v>
      </c>
      <c r="I3" s="46" t="s">
        <v>3</v>
      </c>
      <c r="J3" s="46" t="s">
        <v>23</v>
      </c>
      <c r="K3" s="46" t="s">
        <v>99</v>
      </c>
    </row>
    <row r="4" spans="1:23" x14ac:dyDescent="0.45">
      <c r="A4" s="196" t="s">
        <v>19</v>
      </c>
      <c r="B4" s="40" t="str">
        <f>'1נתוני השוואה ראמ"ה+שאלון פנימי'!C5</f>
        <v xml:space="preserve">שאלון פנימי 2/ פסח תשפ"ד </v>
      </c>
      <c r="C4" s="7">
        <f>'1נתוני השוואה ראמ"ה+שאלון פנימי'!D5</f>
        <v>0</v>
      </c>
      <c r="D4" s="7">
        <f>'1נתוני השוואה ראמ"ה+שאלון פנימי'!E5</f>
        <v>0</v>
      </c>
      <c r="E4" s="7">
        <f>'1נתוני השוואה ראמ"ה+שאלון פנימי'!F5</f>
        <v>0</v>
      </c>
      <c r="F4" s="7">
        <f>'1נתוני השוואה ראמ"ה+שאלון פנימי'!G5</f>
        <v>0</v>
      </c>
      <c r="G4" s="7">
        <f>'1נתוני השוואה ראמ"ה+שאלון פנימי'!H5</f>
        <v>0</v>
      </c>
      <c r="H4" s="7">
        <f>'1נתוני השוואה ראמ"ה+שאלון פנימי'!I5</f>
        <v>0</v>
      </c>
      <c r="I4" s="7">
        <f>'1נתוני השוואה ראמ"ה+שאלון פנימי'!J5</f>
        <v>0</v>
      </c>
      <c r="J4" s="7">
        <f>'1נתוני השוואה ראמ"ה+שאלון פנימי'!K5</f>
        <v>0</v>
      </c>
      <c r="K4" s="7">
        <f>'1נתוני השוואה ראמ"ה+שאלון פנימי'!L5</f>
        <v>0</v>
      </c>
    </row>
    <row r="5" spans="1:23" x14ac:dyDescent="0.45">
      <c r="A5" s="197"/>
      <c r="B5" s="41" t="str">
        <f>'1נתוני השוואה ראמ"ה+שאלון פנימי'!C6</f>
        <v>שאלון פנימי 1/ חנוכה תשפ"ד</v>
      </c>
      <c r="C5" s="7">
        <f>'1נתוני השוואה ראמ"ה+שאלון פנימי'!D6</f>
        <v>0</v>
      </c>
      <c r="D5" s="7">
        <f>'1נתוני השוואה ראמ"ה+שאלון פנימי'!E6</f>
        <v>0</v>
      </c>
      <c r="E5" s="7">
        <f>'1נתוני השוואה ראמ"ה+שאלון פנימי'!F6</f>
        <v>0</v>
      </c>
      <c r="F5" s="7">
        <f>'1נתוני השוואה ראמ"ה+שאלון פנימי'!G6</f>
        <v>0</v>
      </c>
      <c r="G5" s="7">
        <f>'1נתוני השוואה ראמ"ה+שאלון פנימי'!H6</f>
        <v>0</v>
      </c>
      <c r="H5" s="7">
        <f>'1נתוני השוואה ראמ"ה+שאלון פנימי'!I6</f>
        <v>0</v>
      </c>
      <c r="I5" s="7">
        <f>'1נתוני השוואה ראמ"ה+שאלון פנימי'!J6</f>
        <v>0</v>
      </c>
      <c r="J5" s="7">
        <f>'1נתוני השוואה ראמ"ה+שאלון פנימי'!K6</f>
        <v>0</v>
      </c>
      <c r="K5" s="7">
        <f>'1נתוני השוואה ראמ"ה+שאלון פנימי'!L6</f>
        <v>0</v>
      </c>
    </row>
    <row r="6" spans="1:23" x14ac:dyDescent="0.45">
      <c r="A6" s="197"/>
      <c r="B6" s="42" t="str">
        <f>'1נתוני השוואה ראמ"ה+שאלון פנימי'!C7</f>
        <v xml:space="preserve">שאלון פנימי או ראמ"ה אחרון /  תשפ"ג  </v>
      </c>
      <c r="C6" s="7">
        <f>'1נתוני השוואה ראמ"ה+שאלון פנימי'!D7</f>
        <v>0</v>
      </c>
      <c r="D6" s="7">
        <f>'1נתוני השוואה ראמ"ה+שאלון פנימי'!E7</f>
        <v>0</v>
      </c>
      <c r="E6" s="7">
        <f>'1נתוני השוואה ראמ"ה+שאלון פנימי'!F7</f>
        <v>0</v>
      </c>
      <c r="F6" s="7">
        <f>'1נתוני השוואה ראמ"ה+שאלון פנימי'!G7</f>
        <v>0</v>
      </c>
      <c r="G6" s="7">
        <f>'1נתוני השוואה ראמ"ה+שאלון פנימי'!H7</f>
        <v>0</v>
      </c>
      <c r="H6" s="7">
        <f>'1נתוני השוואה ראמ"ה+שאלון פנימי'!I7</f>
        <v>0</v>
      </c>
      <c r="I6" s="7">
        <f>'1נתוני השוואה ראמ"ה+שאלון פנימי'!J7</f>
        <v>0</v>
      </c>
      <c r="J6" s="7">
        <f>'1נתוני השוואה ראמ"ה+שאלון פנימי'!K7</f>
        <v>0</v>
      </c>
      <c r="K6" s="7">
        <f>'1נתוני השוואה ראמ"ה+שאלון פנימי'!L7</f>
        <v>0</v>
      </c>
    </row>
    <row r="7" spans="1:23" x14ac:dyDescent="0.45">
      <c r="A7" s="197"/>
      <c r="B7" s="43" t="s">
        <v>56</v>
      </c>
      <c r="C7" s="7">
        <f>'1נתוני השוואה ראמ"ה+שאלון פנימי'!D8</f>
        <v>0</v>
      </c>
      <c r="D7" s="7">
        <f>'1נתוני השוואה ראמ"ה+שאלון פנימי'!E8</f>
        <v>0</v>
      </c>
      <c r="E7" s="7">
        <f>'1נתוני השוואה ראמ"ה+שאלון פנימי'!F8</f>
        <v>0</v>
      </c>
      <c r="F7" s="7">
        <f>'1נתוני השוואה ראמ"ה+שאלון פנימי'!G8</f>
        <v>0</v>
      </c>
      <c r="G7" s="7">
        <f>'1נתוני השוואה ראמ"ה+שאלון פנימי'!H8</f>
        <v>0</v>
      </c>
      <c r="H7" s="7">
        <f>'1נתוני השוואה ראמ"ה+שאלון פנימי'!I8</f>
        <v>0</v>
      </c>
      <c r="I7" s="7">
        <f>'1נתוני השוואה ראמ"ה+שאלון פנימי'!J8</f>
        <v>0</v>
      </c>
      <c r="J7" s="7">
        <f>'1נתוני השוואה ראמ"ה+שאלון פנימי'!K8</f>
        <v>0</v>
      </c>
      <c r="K7" s="7">
        <f>'1נתוני השוואה ראמ"ה+שאלון פנימי'!L8</f>
        <v>0</v>
      </c>
    </row>
    <row r="8" spans="1:23" x14ac:dyDescent="0.45">
      <c r="A8" s="197"/>
      <c r="B8" s="44" t="s">
        <v>85</v>
      </c>
      <c r="C8" s="7">
        <f>'1נתוני השוואה ראמ"ה+שאלון פנימי'!D9</f>
        <v>0</v>
      </c>
      <c r="D8" s="7">
        <f>'1נתוני השוואה ראמ"ה+שאלון פנימי'!E9</f>
        <v>0</v>
      </c>
      <c r="E8" s="7">
        <f>'1נתוני השוואה ראמ"ה+שאלון פנימי'!F9</f>
        <v>0</v>
      </c>
      <c r="F8" s="7">
        <f>'1נתוני השוואה ראמ"ה+שאלון פנימי'!G9</f>
        <v>0</v>
      </c>
      <c r="G8" s="7">
        <f>'1נתוני השוואה ראמ"ה+שאלון פנימי'!H9</f>
        <v>0</v>
      </c>
      <c r="H8" s="7">
        <f>'1נתוני השוואה ראמ"ה+שאלון פנימי'!I9</f>
        <v>0</v>
      </c>
      <c r="I8" s="7">
        <f>'1נתוני השוואה ראמ"ה+שאלון פנימי'!J9</f>
        <v>0</v>
      </c>
      <c r="J8" s="7">
        <f>'1נתוני השוואה ראמ"ה+שאלון פנימי'!K9</f>
        <v>0</v>
      </c>
      <c r="K8" s="7">
        <f>'1נתוני השוואה ראמ"ה+שאלון פנימי'!L9</f>
        <v>0</v>
      </c>
    </row>
    <row r="9" spans="1:23" x14ac:dyDescent="0.45">
      <c r="A9" s="196" t="s">
        <v>20</v>
      </c>
      <c r="B9" s="40" t="str">
        <f>B4</f>
        <v xml:space="preserve">שאלון פנימי 2/ פסח תשפ"ד </v>
      </c>
      <c r="C9" s="7">
        <f>'1נתוני השוואה ראמ"ה+שאלון פנימי'!D11</f>
        <v>0</v>
      </c>
      <c r="D9" s="7">
        <f>'1נתוני השוואה ראמ"ה+שאלון פנימי'!E11</f>
        <v>0</v>
      </c>
      <c r="E9" s="7">
        <f>'1נתוני השוואה ראמ"ה+שאלון פנימי'!F11</f>
        <v>0</v>
      </c>
      <c r="F9" s="7">
        <f>'1נתוני השוואה ראמ"ה+שאלון פנימי'!G11</f>
        <v>0</v>
      </c>
      <c r="G9" s="7">
        <f>'1נתוני השוואה ראמ"ה+שאלון פנימי'!H11</f>
        <v>0</v>
      </c>
      <c r="H9" s="7">
        <f>'1נתוני השוואה ראמ"ה+שאלון פנימי'!I11</f>
        <v>0</v>
      </c>
      <c r="I9" s="7">
        <f>'1נתוני השוואה ראמ"ה+שאלון פנימי'!J11</f>
        <v>0</v>
      </c>
      <c r="J9" s="7">
        <f>'1נתוני השוואה ראמ"ה+שאלון פנימי'!K11</f>
        <v>0</v>
      </c>
      <c r="K9" s="7">
        <f>'1נתוני השוואה ראמ"ה+שאלון פנימי'!L11</f>
        <v>0</v>
      </c>
    </row>
    <row r="10" spans="1:23" x14ac:dyDescent="0.45">
      <c r="A10" s="197"/>
      <c r="B10" s="41" t="str">
        <f>B5</f>
        <v>שאלון פנימי 1/ חנוכה תשפ"ד</v>
      </c>
      <c r="C10" s="7">
        <f>'1נתוני השוואה ראמ"ה+שאלון פנימי'!D12</f>
        <v>0</v>
      </c>
      <c r="D10" s="7">
        <f>'1נתוני השוואה ראמ"ה+שאלון פנימי'!E12</f>
        <v>0</v>
      </c>
      <c r="E10" s="7">
        <f>'1נתוני השוואה ראמ"ה+שאלון פנימי'!F12</f>
        <v>0</v>
      </c>
      <c r="F10" s="7">
        <f>'1נתוני השוואה ראמ"ה+שאלון פנימי'!G12</f>
        <v>0</v>
      </c>
      <c r="G10" s="7">
        <f>'1נתוני השוואה ראמ"ה+שאלון פנימי'!H12</f>
        <v>0</v>
      </c>
      <c r="H10" s="7">
        <f>'1נתוני השוואה ראמ"ה+שאלון פנימי'!I12</f>
        <v>0</v>
      </c>
      <c r="I10" s="7">
        <f>'1נתוני השוואה ראמ"ה+שאלון פנימי'!J12</f>
        <v>0</v>
      </c>
      <c r="J10" s="7">
        <f>'1נתוני השוואה ראמ"ה+שאלון פנימי'!K12</f>
        <v>0</v>
      </c>
      <c r="K10" s="7">
        <f>'1נתוני השוואה ראמ"ה+שאלון פנימי'!L12</f>
        <v>0</v>
      </c>
    </row>
    <row r="11" spans="1:23" x14ac:dyDescent="0.45">
      <c r="A11" s="197"/>
      <c r="B11" s="42" t="str">
        <f>B6</f>
        <v xml:space="preserve">שאלון פנימי או ראמ"ה אחרון /  תשפ"ג  </v>
      </c>
      <c r="C11" s="7">
        <f>'1נתוני השוואה ראמ"ה+שאלון פנימי'!D13</f>
        <v>0</v>
      </c>
      <c r="D11" s="7">
        <f>'1נתוני השוואה ראמ"ה+שאלון פנימי'!E13</f>
        <v>0</v>
      </c>
      <c r="E11" s="7">
        <f>'1נתוני השוואה ראמ"ה+שאלון פנימי'!F13</f>
        <v>0</v>
      </c>
      <c r="F11" s="7">
        <f>'1נתוני השוואה ראמ"ה+שאלון פנימי'!G13</f>
        <v>0</v>
      </c>
      <c r="G11" s="7">
        <f>'1נתוני השוואה ראמ"ה+שאלון פנימי'!H13</f>
        <v>0</v>
      </c>
      <c r="H11" s="7">
        <f>'1נתוני השוואה ראמ"ה+שאלון פנימי'!I13</f>
        <v>0</v>
      </c>
      <c r="I11" s="7">
        <f>'1נתוני השוואה ראמ"ה+שאלון פנימי'!J13</f>
        <v>0</v>
      </c>
      <c r="J11" s="7">
        <f>'1נתוני השוואה ראמ"ה+שאלון פנימי'!K13</f>
        <v>0</v>
      </c>
      <c r="K11" s="7">
        <f>'1נתוני השוואה ראמ"ה+שאלון פנימי'!L13</f>
        <v>0</v>
      </c>
    </row>
    <row r="12" spans="1:23" x14ac:dyDescent="0.45">
      <c r="A12" s="197"/>
      <c r="B12" s="43" t="s">
        <v>56</v>
      </c>
      <c r="C12" s="7">
        <f>'1נתוני השוואה ראמ"ה+שאלון פנימי'!D14</f>
        <v>0</v>
      </c>
      <c r="D12" s="7">
        <f>'1נתוני השוואה ראמ"ה+שאלון פנימי'!E14</f>
        <v>0</v>
      </c>
      <c r="E12" s="7">
        <f>'1נתוני השוואה ראמ"ה+שאלון פנימי'!F14</f>
        <v>0</v>
      </c>
      <c r="F12" s="7">
        <f>'1נתוני השוואה ראמ"ה+שאלון פנימי'!G14</f>
        <v>0</v>
      </c>
      <c r="G12" s="7">
        <f>'1נתוני השוואה ראמ"ה+שאלון פנימי'!H14</f>
        <v>0</v>
      </c>
      <c r="H12" s="7">
        <f>'1נתוני השוואה ראמ"ה+שאלון פנימי'!I14</f>
        <v>0</v>
      </c>
      <c r="I12" s="7">
        <f>'1נתוני השוואה ראמ"ה+שאלון פנימי'!J14</f>
        <v>0</v>
      </c>
      <c r="J12" s="7">
        <f>'1נתוני השוואה ראמ"ה+שאלון פנימי'!K14</f>
        <v>0</v>
      </c>
      <c r="K12" s="7">
        <f>'1נתוני השוואה ראמ"ה+שאלון פנימי'!L14</f>
        <v>0</v>
      </c>
    </row>
    <row r="13" spans="1:23" x14ac:dyDescent="0.45">
      <c r="A13" s="197"/>
      <c r="B13" s="44" t="s">
        <v>85</v>
      </c>
      <c r="C13" s="7">
        <f>'1נתוני השוואה ראמ"ה+שאלון פנימי'!D15</f>
        <v>0</v>
      </c>
      <c r="D13" s="7">
        <f>'1נתוני השוואה ראמ"ה+שאלון פנימי'!E15</f>
        <v>0</v>
      </c>
      <c r="E13" s="7">
        <f>'1נתוני השוואה ראמ"ה+שאלון פנימי'!F15</f>
        <v>0</v>
      </c>
      <c r="F13" s="7">
        <f>'1נתוני השוואה ראמ"ה+שאלון פנימי'!G15</f>
        <v>0</v>
      </c>
      <c r="G13" s="7">
        <f>'1נתוני השוואה ראמ"ה+שאלון פנימי'!H15</f>
        <v>0</v>
      </c>
      <c r="H13" s="7">
        <f>'1נתוני השוואה ראמ"ה+שאלון פנימי'!I15</f>
        <v>0</v>
      </c>
      <c r="I13" s="7">
        <f>'1נתוני השוואה ראמ"ה+שאלון פנימי'!J15</f>
        <v>0</v>
      </c>
      <c r="J13" s="7">
        <f>'1נתוני השוואה ראמ"ה+שאלון פנימי'!K15</f>
        <v>0</v>
      </c>
      <c r="K13" s="7">
        <f>'1נתוני השוואה ראמ"ה+שאלון פנימי'!L15</f>
        <v>0</v>
      </c>
    </row>
    <row r="14" spans="1:23" x14ac:dyDescent="0.45">
      <c r="A14" s="196" t="s">
        <v>24</v>
      </c>
      <c r="B14" s="40" t="str">
        <f>B4</f>
        <v xml:space="preserve">שאלון פנימי 2/ פסח תשפ"ד </v>
      </c>
      <c r="C14" s="7">
        <f>'1נתוני השוואה ראמ"ה+שאלון פנימי'!D17</f>
        <v>0</v>
      </c>
      <c r="D14" s="7">
        <f>'1נתוני השוואה ראמ"ה+שאלון פנימי'!E17</f>
        <v>0</v>
      </c>
      <c r="E14" s="7">
        <f>'1נתוני השוואה ראמ"ה+שאלון פנימי'!F17</f>
        <v>0</v>
      </c>
      <c r="F14" s="7">
        <f>'1נתוני השוואה ראמ"ה+שאלון פנימי'!G17</f>
        <v>0</v>
      </c>
      <c r="G14" s="7">
        <f>'1נתוני השוואה ראמ"ה+שאלון פנימי'!H17</f>
        <v>0</v>
      </c>
      <c r="H14" s="7">
        <f>'1נתוני השוואה ראמ"ה+שאלון פנימי'!I17</f>
        <v>0</v>
      </c>
      <c r="I14" s="7">
        <f>'1נתוני השוואה ראמ"ה+שאלון פנימי'!J17</f>
        <v>0</v>
      </c>
      <c r="J14" s="7">
        <f>'1נתוני השוואה ראמ"ה+שאלון פנימי'!K17</f>
        <v>0</v>
      </c>
      <c r="K14" s="7">
        <f>'1נתוני השוואה ראמ"ה+שאלון פנימי'!L17</f>
        <v>0</v>
      </c>
    </row>
    <row r="15" spans="1:23" x14ac:dyDescent="0.45">
      <c r="A15" s="196"/>
      <c r="B15" s="41" t="str">
        <f>B5</f>
        <v>שאלון פנימי 1/ חנוכה תשפ"ד</v>
      </c>
      <c r="C15" s="7">
        <f>'1נתוני השוואה ראמ"ה+שאלון פנימי'!D18</f>
        <v>0</v>
      </c>
      <c r="D15" s="7">
        <f>'1נתוני השוואה ראמ"ה+שאלון פנימי'!E18</f>
        <v>0</v>
      </c>
      <c r="E15" s="7">
        <f>'1נתוני השוואה ראמ"ה+שאלון פנימי'!F18</f>
        <v>0</v>
      </c>
      <c r="F15" s="7">
        <f>'1נתוני השוואה ראמ"ה+שאלון פנימי'!G18</f>
        <v>0</v>
      </c>
      <c r="G15" s="7">
        <f>'1נתוני השוואה ראמ"ה+שאלון פנימי'!H18</f>
        <v>0</v>
      </c>
      <c r="H15" s="7">
        <f>'1נתוני השוואה ראמ"ה+שאלון פנימי'!I18</f>
        <v>0</v>
      </c>
      <c r="I15" s="7">
        <f>'1נתוני השוואה ראמ"ה+שאלון פנימי'!J18</f>
        <v>0</v>
      </c>
      <c r="J15" s="7">
        <f>'1נתוני השוואה ראמ"ה+שאלון פנימי'!K18</f>
        <v>0</v>
      </c>
      <c r="K15" s="7">
        <f>'1נתוני השוואה ראמ"ה+שאלון פנימי'!L18</f>
        <v>0</v>
      </c>
    </row>
    <row r="16" spans="1:23" x14ac:dyDescent="0.45">
      <c r="A16" s="197"/>
      <c r="B16" s="42" t="str">
        <f>B6</f>
        <v xml:space="preserve">שאלון פנימי או ראמ"ה אחרון /  תשפ"ג  </v>
      </c>
      <c r="C16" s="7">
        <f>'1נתוני השוואה ראמ"ה+שאלון פנימי'!D19</f>
        <v>0</v>
      </c>
      <c r="D16" s="7">
        <f>'1נתוני השוואה ראמ"ה+שאלון פנימי'!E19</f>
        <v>0</v>
      </c>
      <c r="E16" s="7">
        <f>'1נתוני השוואה ראמ"ה+שאלון פנימי'!F19</f>
        <v>0</v>
      </c>
      <c r="F16" s="7">
        <f>'1נתוני השוואה ראמ"ה+שאלון פנימי'!G19</f>
        <v>0</v>
      </c>
      <c r="G16" s="7">
        <f>'1נתוני השוואה ראמ"ה+שאלון פנימי'!H19</f>
        <v>0</v>
      </c>
      <c r="H16" s="7">
        <f>'1נתוני השוואה ראמ"ה+שאלון פנימי'!I19</f>
        <v>0</v>
      </c>
      <c r="I16" s="7">
        <f>'1נתוני השוואה ראמ"ה+שאלון פנימי'!J19</f>
        <v>0</v>
      </c>
      <c r="J16" s="7">
        <f>'1נתוני השוואה ראמ"ה+שאלון פנימי'!K19</f>
        <v>0</v>
      </c>
      <c r="K16" s="7">
        <f>'1נתוני השוואה ראמ"ה+שאלון פנימי'!L19</f>
        <v>0</v>
      </c>
    </row>
    <row r="17" spans="1:23" x14ac:dyDescent="0.45">
      <c r="A17" s="197"/>
      <c r="B17" s="43" t="s">
        <v>56</v>
      </c>
      <c r="C17" s="7">
        <f>'1נתוני השוואה ראמ"ה+שאלון פנימי'!D20</f>
        <v>0</v>
      </c>
      <c r="D17" s="7">
        <f>'1נתוני השוואה ראמ"ה+שאלון פנימי'!E20</f>
        <v>0</v>
      </c>
      <c r="E17" s="7">
        <f>'1נתוני השוואה ראמ"ה+שאלון פנימי'!F20</f>
        <v>0</v>
      </c>
      <c r="F17" s="7">
        <f>'1נתוני השוואה ראמ"ה+שאלון פנימי'!G20</f>
        <v>0</v>
      </c>
      <c r="G17" s="7">
        <f>'1נתוני השוואה ראמ"ה+שאלון פנימי'!H20</f>
        <v>0</v>
      </c>
      <c r="H17" s="7">
        <f>'1נתוני השוואה ראמ"ה+שאלון פנימי'!I20</f>
        <v>0</v>
      </c>
      <c r="I17" s="7">
        <f>'1נתוני השוואה ראמ"ה+שאלון פנימי'!J20</f>
        <v>0</v>
      </c>
      <c r="J17" s="7">
        <f>'1נתוני השוואה ראמ"ה+שאלון פנימי'!K20</f>
        <v>0</v>
      </c>
      <c r="K17" s="7">
        <f>'1נתוני השוואה ראמ"ה+שאלון פנימי'!L20</f>
        <v>0</v>
      </c>
    </row>
    <row r="18" spans="1:23" x14ac:dyDescent="0.45">
      <c r="A18" s="197"/>
      <c r="B18" s="44" t="s">
        <v>86</v>
      </c>
      <c r="C18" s="7">
        <f>'1נתוני השוואה ראמ"ה+שאלון פנימי'!D21</f>
        <v>0</v>
      </c>
      <c r="D18" s="7">
        <f>'1נתוני השוואה ראמ"ה+שאלון פנימי'!E21</f>
        <v>0</v>
      </c>
      <c r="E18" s="7">
        <f>'1נתוני השוואה ראמ"ה+שאלון פנימי'!F21</f>
        <v>0</v>
      </c>
      <c r="F18" s="7">
        <f>'1נתוני השוואה ראמ"ה+שאלון פנימי'!G21</f>
        <v>0</v>
      </c>
      <c r="G18" s="7">
        <f>'1נתוני השוואה ראמ"ה+שאלון פנימי'!H21</f>
        <v>0</v>
      </c>
      <c r="H18" s="7">
        <f>'1נתוני השוואה ראמ"ה+שאלון פנימי'!I21</f>
        <v>0</v>
      </c>
      <c r="I18" s="7">
        <f>'1נתוני השוואה ראמ"ה+שאלון פנימי'!J21</f>
        <v>0</v>
      </c>
      <c r="J18" s="7">
        <f>'1נתוני השוואה ראמ"ה+שאלון פנימי'!K21</f>
        <v>0</v>
      </c>
      <c r="K18" s="7">
        <f>'1נתוני השוואה ראמ"ה+שאלון פנימי'!L21</f>
        <v>0</v>
      </c>
    </row>
    <row r="19" spans="1:23" x14ac:dyDescent="0.45">
      <c r="A19" s="6"/>
      <c r="B19" s="8"/>
      <c r="C19" s="6"/>
      <c r="D19" s="6"/>
      <c r="E19" s="6"/>
      <c r="F19" s="6"/>
      <c r="G19" s="6"/>
      <c r="H19" s="6"/>
      <c r="I19" s="6"/>
      <c r="J19" s="6"/>
      <c r="K19" s="6"/>
    </row>
    <row r="20" spans="1:23" x14ac:dyDescent="0.45">
      <c r="A20" s="6"/>
      <c r="B20" s="8"/>
      <c r="C20" s="6"/>
      <c r="D20" s="6"/>
      <c r="E20" s="6"/>
      <c r="F20" s="6"/>
      <c r="G20" s="6"/>
      <c r="H20" s="6"/>
      <c r="I20" s="6"/>
      <c r="J20" s="6"/>
      <c r="K20" s="6"/>
    </row>
    <row r="21" spans="1:23" x14ac:dyDescent="0.45">
      <c r="A21" s="6"/>
      <c r="B21" s="8"/>
      <c r="C21" s="6"/>
      <c r="D21" s="6"/>
      <c r="E21" s="6"/>
      <c r="F21" s="6"/>
      <c r="G21" s="6"/>
      <c r="H21" s="6"/>
      <c r="I21" s="6"/>
      <c r="J21" s="6"/>
      <c r="K21" s="6"/>
    </row>
    <row r="22" spans="1:23" ht="57.3" x14ac:dyDescent="0.45">
      <c r="A22" s="6"/>
      <c r="B22" s="8"/>
      <c r="C22" s="45" t="s">
        <v>0</v>
      </c>
      <c r="D22" s="45" t="s">
        <v>1</v>
      </c>
      <c r="E22" s="45" t="s">
        <v>2</v>
      </c>
      <c r="F22" s="45" t="s">
        <v>22</v>
      </c>
      <c r="G22" s="45" t="s">
        <v>6</v>
      </c>
      <c r="H22" s="45" t="s">
        <v>21</v>
      </c>
      <c r="I22" s="46" t="s">
        <v>3</v>
      </c>
      <c r="J22" s="46" t="s">
        <v>23</v>
      </c>
      <c r="K22" s="46" t="s">
        <v>18</v>
      </c>
    </row>
    <row r="23" spans="1:23" x14ac:dyDescent="0.45">
      <c r="A23" s="198" t="s">
        <v>25</v>
      </c>
      <c r="B23" s="40" t="str">
        <f>B4</f>
        <v xml:space="preserve">שאלון פנימי 2/ פסח תשפ"ד </v>
      </c>
      <c r="C23" s="247" t="str">
        <f>'1נתוני השוואה ראמ"ה+שאלון פנימי'!D35</f>
        <v/>
      </c>
      <c r="D23" s="247" t="str">
        <f>'1נתוני השוואה ראמ"ה+שאלון פנימי'!E35</f>
        <v/>
      </c>
      <c r="E23" s="247" t="str">
        <f>'1נתוני השוואה ראמ"ה+שאלון פנימי'!F35</f>
        <v/>
      </c>
      <c r="F23" s="247" t="str">
        <f>'1נתוני השוואה ראמ"ה+שאלון פנימי'!G35</f>
        <v/>
      </c>
      <c r="G23" s="247" t="str">
        <f>'1נתוני השוואה ראמ"ה+שאלון פנימי'!H35</f>
        <v/>
      </c>
      <c r="H23" s="247" t="str">
        <f>'1נתוני השוואה ראמ"ה+שאלון פנימי'!I35</f>
        <v/>
      </c>
      <c r="I23" s="247" t="str">
        <f>'1נתוני השוואה ראמ"ה+שאלון פנימי'!J35</f>
        <v/>
      </c>
      <c r="J23" s="247" t="str">
        <f>'1נתוני השוואה ראמ"ה+שאלון פנימי'!K35</f>
        <v/>
      </c>
      <c r="K23" s="247" t="str">
        <f>'1נתוני השוואה ראמ"ה+שאלון פנימי'!L35</f>
        <v/>
      </c>
    </row>
    <row r="24" spans="1:23" x14ac:dyDescent="0.45">
      <c r="A24" s="199"/>
      <c r="B24" s="41" t="str">
        <f>B5</f>
        <v>שאלון פנימי 1/ חנוכה תשפ"ד</v>
      </c>
      <c r="C24" s="248" t="str">
        <f>'1נתוני השוואה ראמ"ה+שאלון פנימי'!D36</f>
        <v/>
      </c>
      <c r="D24" s="248" t="str">
        <f>'1נתוני השוואה ראמ"ה+שאלון פנימי'!E36</f>
        <v/>
      </c>
      <c r="E24" s="248" t="str">
        <f>'1נתוני השוואה ראמ"ה+שאלון פנימי'!F36</f>
        <v/>
      </c>
      <c r="F24" s="248" t="str">
        <f>'1נתוני השוואה ראמ"ה+שאלון פנימי'!G36</f>
        <v/>
      </c>
      <c r="G24" s="248" t="str">
        <f>'1נתוני השוואה ראמ"ה+שאלון פנימי'!H36</f>
        <v/>
      </c>
      <c r="H24" s="248" t="str">
        <f>'1נתוני השוואה ראמ"ה+שאלון פנימי'!I36</f>
        <v/>
      </c>
      <c r="I24" s="248" t="str">
        <f>'1נתוני השוואה ראמ"ה+שאלון פנימי'!J36</f>
        <v/>
      </c>
      <c r="J24" s="248" t="str">
        <f>'1נתוני השוואה ראמ"ה+שאלון פנימי'!K36</f>
        <v/>
      </c>
      <c r="K24" s="248" t="str">
        <f>'1נתוני השוואה ראמ"ה+שאלון פנימי'!L36</f>
        <v/>
      </c>
    </row>
    <row r="25" spans="1:23" x14ac:dyDescent="0.45">
      <c r="A25" s="199"/>
      <c r="B25" s="42" t="str">
        <f>B6</f>
        <v xml:space="preserve">שאלון פנימי או ראמ"ה אחרון /  תשפ"ג  </v>
      </c>
      <c r="C25" s="249" t="str">
        <f>'1נתוני השוואה ראמ"ה+שאלון פנימי'!D37</f>
        <v/>
      </c>
      <c r="D25" s="249" t="str">
        <f>'1נתוני השוואה ראמ"ה+שאלון פנימי'!E37</f>
        <v/>
      </c>
      <c r="E25" s="249" t="str">
        <f>'1נתוני השוואה ראמ"ה+שאלון פנימי'!F37</f>
        <v/>
      </c>
      <c r="F25" s="249" t="str">
        <f>'1נתוני השוואה ראמ"ה+שאלון פנימי'!G37</f>
        <v/>
      </c>
      <c r="G25" s="249" t="str">
        <f>'1נתוני השוואה ראמ"ה+שאלון פנימי'!H37</f>
        <v/>
      </c>
      <c r="H25" s="249" t="str">
        <f>'1נתוני השוואה ראמ"ה+שאלון פנימי'!I37</f>
        <v/>
      </c>
      <c r="I25" s="249" t="str">
        <f>'1נתוני השוואה ראמ"ה+שאלון פנימי'!J37</f>
        <v/>
      </c>
      <c r="J25" s="249" t="str">
        <f>'1נתוני השוואה ראמ"ה+שאלון פנימי'!K37</f>
        <v/>
      </c>
      <c r="K25" s="249" t="str">
        <f>'1נתוני השוואה ראמ"ה+שאלון פנימי'!L37</f>
        <v/>
      </c>
    </row>
    <row r="26" spans="1:23" x14ac:dyDescent="0.45">
      <c r="A26" s="199"/>
      <c r="B26" s="43" t="s">
        <v>56</v>
      </c>
      <c r="C26" s="250" t="str">
        <f>'1נתוני השוואה ראמ"ה+שאלון פנימי'!D38</f>
        <v/>
      </c>
      <c r="D26" s="250" t="str">
        <f>'1נתוני השוואה ראמ"ה+שאלון פנימי'!E38</f>
        <v/>
      </c>
      <c r="E26" s="250" t="str">
        <f>'1נתוני השוואה ראמ"ה+שאלון פנימי'!F38</f>
        <v/>
      </c>
      <c r="F26" s="250" t="str">
        <f>'1נתוני השוואה ראמ"ה+שאלון פנימי'!G38</f>
        <v/>
      </c>
      <c r="G26" s="250" t="str">
        <f>'1נתוני השוואה ראמ"ה+שאלון פנימי'!H38</f>
        <v/>
      </c>
      <c r="H26" s="250" t="str">
        <f>'1נתוני השוואה ראמ"ה+שאלון פנימי'!I38</f>
        <v/>
      </c>
      <c r="I26" s="250" t="str">
        <f>'1נתוני השוואה ראמ"ה+שאלון פנימי'!J38</f>
        <v/>
      </c>
      <c r="J26" s="250" t="str">
        <f>'1נתוני השוואה ראמ"ה+שאלון פנימי'!K38</f>
        <v/>
      </c>
      <c r="K26" s="250" t="str">
        <f>'1נתוני השוואה ראמ"ה+שאלון פנימי'!L38</f>
        <v/>
      </c>
    </row>
    <row r="27" spans="1:23" x14ac:dyDescent="0.45">
      <c r="A27" s="199"/>
      <c r="B27" s="39" t="s">
        <v>57</v>
      </c>
      <c r="C27" s="251" t="str">
        <f>'1נתוני השוואה ראמ"ה+שאלון פנימי'!D39</f>
        <v/>
      </c>
      <c r="D27" s="251" t="str">
        <f>'1נתוני השוואה ראמ"ה+שאלון פנימי'!E39</f>
        <v/>
      </c>
      <c r="E27" s="251" t="str">
        <f>'1נתוני השוואה ראמ"ה+שאלון פנימי'!F39</f>
        <v/>
      </c>
      <c r="F27" s="251" t="str">
        <f>'1נתוני השוואה ראמ"ה+שאלון פנימי'!G39</f>
        <v/>
      </c>
      <c r="G27" s="251" t="str">
        <f>'1נתוני השוואה ראמ"ה+שאלון פנימי'!H39</f>
        <v/>
      </c>
      <c r="H27" s="251" t="str">
        <f>'1נתוני השוואה ראמ"ה+שאלון פנימי'!I39</f>
        <v/>
      </c>
      <c r="I27" s="251" t="str">
        <f>'1נתוני השוואה ראמ"ה+שאלון פנימי'!J39</f>
        <v/>
      </c>
      <c r="J27" s="251" t="str">
        <f>'1נתוני השוואה ראמ"ה+שאלון פנימי'!K39</f>
        <v/>
      </c>
      <c r="K27" s="251" t="str">
        <f>'1נתוני השוואה ראמ"ה+שאלון פנימי'!L39</f>
        <v/>
      </c>
    </row>
    <row r="29" spans="1:23" ht="17.7" x14ac:dyDescent="0.6">
      <c r="T29" s="194" t="s">
        <v>66</v>
      </c>
      <c r="U29" s="195"/>
      <c r="V29" s="195"/>
      <c r="W29" s="195"/>
    </row>
    <row r="30" spans="1:23" ht="17.399999999999999" customHeight="1" x14ac:dyDescent="0.6">
      <c r="H30" s="194" t="s">
        <v>63</v>
      </c>
      <c r="I30" s="195"/>
      <c r="J30" s="195"/>
      <c r="K30" s="195"/>
    </row>
    <row r="68" spans="8:23" ht="17.7" x14ac:dyDescent="0.6">
      <c r="T68" s="194" t="s">
        <v>67</v>
      </c>
      <c r="U68" s="195"/>
      <c r="V68" s="195"/>
      <c r="W68" s="195"/>
    </row>
    <row r="69" spans="8:23" x14ac:dyDescent="0.45">
      <c r="H69" s="120" t="s">
        <v>64</v>
      </c>
    </row>
  </sheetData>
  <sheetProtection algorithmName="SHA-512" hashValue="X4X4LwY2vH3k10nTPerj3Mb3TaBlOS8b0paS4yNY9CpfGmWWKHMB3Kfm+Z4Hj1DJk55u8atntyuErWf7JP2gIg==" saltValue="Hhd7rWEcd5FzlVd3+t3RLg==" spinCount="100000" sheet="1" selectLockedCells="1"/>
  <mergeCells count="11">
    <mergeCell ref="H30:K30"/>
    <mergeCell ref="T1:W1"/>
    <mergeCell ref="T29:W29"/>
    <mergeCell ref="T68:W68"/>
    <mergeCell ref="A4:A8"/>
    <mergeCell ref="A9:A13"/>
    <mergeCell ref="A14:A18"/>
    <mergeCell ref="A23:A27"/>
    <mergeCell ref="B1:K1"/>
    <mergeCell ref="A2:H2"/>
    <mergeCell ref="I2:K2"/>
  </mergeCells>
  <pageMargins left="0.7" right="0.7" top="0.75" bottom="0.75" header="0.3" footer="0.3"/>
  <pageSetup paperSize="9" scale="89" orientation="landscape" r:id="rId1"/>
  <rowBreaks count="2" manualBreakCount="2">
    <brk id="28" max="23" man="1"/>
    <brk id="67" max="23"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22E7-21D2-4D61-9270-CC1189AA19C7}">
  <dimension ref="A1:W68"/>
  <sheetViews>
    <sheetView rightToLeft="1" view="pageBreakPreview" zoomScale="85" zoomScaleNormal="85" zoomScaleSheetLayoutView="85" workbookViewId="0">
      <selection activeCell="L16" sqref="L16"/>
    </sheetView>
  </sheetViews>
  <sheetFormatPr defaultRowHeight="13.8" x14ac:dyDescent="0.45"/>
  <cols>
    <col min="1" max="1" width="10.85546875" style="1" customWidth="1"/>
    <col min="2" max="2" width="27.140625" style="1" customWidth="1"/>
    <col min="3" max="3" width="7.37890625" style="1" customWidth="1"/>
    <col min="4" max="4" width="7.94921875" style="1" customWidth="1"/>
    <col min="5" max="5" width="8.09375" style="1" customWidth="1"/>
    <col min="6" max="6" width="8.28515625" style="1" customWidth="1"/>
    <col min="7" max="7" width="7.76171875" style="1" customWidth="1"/>
    <col min="8" max="8" width="7.85546875" style="1" customWidth="1"/>
    <col min="9" max="9" width="8.76171875" style="1"/>
    <col min="10" max="10" width="7.6640625" style="1" customWidth="1"/>
    <col min="11" max="11" width="11.94921875" style="1" customWidth="1"/>
    <col min="12" max="20" width="8.76171875" style="1"/>
    <col min="21" max="21" width="7.85546875" style="1" customWidth="1"/>
    <col min="22" max="22" width="11.80859375" style="1" customWidth="1"/>
    <col min="23" max="16384" width="8.76171875" style="1"/>
  </cols>
  <sheetData>
    <row r="1" spans="1:23" ht="17.7" x14ac:dyDescent="0.6">
      <c r="A1" s="6"/>
      <c r="B1" s="205" t="s">
        <v>72</v>
      </c>
      <c r="C1" s="205"/>
      <c r="D1" s="205"/>
      <c r="E1" s="205"/>
      <c r="F1" s="205"/>
      <c r="G1" s="205"/>
      <c r="H1" s="205"/>
      <c r="I1" s="205"/>
      <c r="J1" s="205"/>
      <c r="K1" s="205"/>
      <c r="T1" s="194" t="s">
        <v>74</v>
      </c>
      <c r="U1" s="195"/>
      <c r="V1" s="195"/>
      <c r="W1" s="195"/>
    </row>
    <row r="2" spans="1:23" ht="17.7" x14ac:dyDescent="0.6">
      <c r="A2" s="201" t="s">
        <v>58</v>
      </c>
      <c r="B2" s="177"/>
      <c r="C2" s="177"/>
      <c r="D2" s="177"/>
      <c r="E2" s="177"/>
      <c r="F2" s="177"/>
      <c r="G2" s="177"/>
      <c r="H2" s="177"/>
      <c r="I2" s="202" t="s">
        <v>71</v>
      </c>
      <c r="J2" s="203"/>
      <c r="K2" s="204"/>
    </row>
    <row r="3" spans="1:23" ht="58.2" x14ac:dyDescent="0.6">
      <c r="A3" s="6"/>
      <c r="B3" s="61" t="str">
        <f>'1נתוני השוואה ראמ"ה+שאלון פנימי'!C4</f>
        <v xml:space="preserve">בי"ס </v>
      </c>
      <c r="C3" s="45" t="s">
        <v>0</v>
      </c>
      <c r="D3" s="45" t="s">
        <v>1</v>
      </c>
      <c r="E3" s="45" t="s">
        <v>2</v>
      </c>
      <c r="F3" s="45" t="s">
        <v>88</v>
      </c>
      <c r="G3" s="45" t="s">
        <v>6</v>
      </c>
      <c r="H3" s="45" t="s">
        <v>89</v>
      </c>
      <c r="I3" s="46" t="s">
        <v>3</v>
      </c>
      <c r="J3" s="46" t="s">
        <v>23</v>
      </c>
      <c r="K3" s="46" t="s">
        <v>18</v>
      </c>
    </row>
    <row r="4" spans="1:23" x14ac:dyDescent="0.45">
      <c r="A4" s="196" t="s">
        <v>26</v>
      </c>
      <c r="B4" s="40" t="str">
        <f>'1נתוני השוואה ראמ"ה+שאלון פנימי'!C5</f>
        <v xml:space="preserve">שאלון פנימי 2/ פסח תשפ"ד </v>
      </c>
      <c r="C4" s="7">
        <f>'1נתוני השוואה ראמ"ה+שאלון פנימי'!D23</f>
        <v>0</v>
      </c>
      <c r="D4" s="7">
        <f>'1נתוני השוואה ראמ"ה+שאלון פנימי'!E23</f>
        <v>0</v>
      </c>
      <c r="E4" s="7">
        <f>'1נתוני השוואה ראמ"ה+שאלון פנימי'!F23</f>
        <v>0</v>
      </c>
      <c r="F4" s="7">
        <f>'1נתוני השוואה ראמ"ה+שאלון פנימי'!G23</f>
        <v>0</v>
      </c>
      <c r="G4" s="7">
        <f>'1נתוני השוואה ראמ"ה+שאלון פנימי'!H23</f>
        <v>0</v>
      </c>
      <c r="H4" s="7">
        <f>'1נתוני השוואה ראמ"ה+שאלון פנימי'!I23</f>
        <v>0</v>
      </c>
      <c r="I4" s="7">
        <f>'1נתוני השוואה ראמ"ה+שאלון פנימי'!J23</f>
        <v>0</v>
      </c>
      <c r="J4" s="7">
        <f>'1נתוני השוואה ראמ"ה+שאלון פנימי'!K23</f>
        <v>0</v>
      </c>
      <c r="K4" s="7">
        <f>'1נתוני השוואה ראמ"ה+שאלון פנימי'!L23</f>
        <v>0</v>
      </c>
    </row>
    <row r="5" spans="1:23" x14ac:dyDescent="0.45">
      <c r="A5" s="197"/>
      <c r="B5" s="41" t="str">
        <f>'1נתוני השוואה ראמ"ה+שאלון פנימי'!C6</f>
        <v>שאלון פנימי 1/ חנוכה תשפ"ד</v>
      </c>
      <c r="C5" s="7">
        <f>'1נתוני השוואה ראמ"ה+שאלון פנימי'!D24</f>
        <v>0</v>
      </c>
      <c r="D5" s="7">
        <f>'1נתוני השוואה ראמ"ה+שאלון פנימי'!E24</f>
        <v>0</v>
      </c>
      <c r="E5" s="7">
        <f>'1נתוני השוואה ראמ"ה+שאלון פנימי'!F24</f>
        <v>0</v>
      </c>
      <c r="F5" s="7">
        <f>'1נתוני השוואה ראמ"ה+שאלון פנימי'!G24</f>
        <v>0</v>
      </c>
      <c r="G5" s="7">
        <f>'1נתוני השוואה ראמ"ה+שאלון פנימי'!H24</f>
        <v>0</v>
      </c>
      <c r="H5" s="7">
        <f>'1נתוני השוואה ראמ"ה+שאלון פנימי'!I24</f>
        <v>0</v>
      </c>
      <c r="I5" s="7">
        <f>'1נתוני השוואה ראמ"ה+שאלון פנימי'!J24</f>
        <v>0</v>
      </c>
      <c r="J5" s="7">
        <f>'1נתוני השוואה ראמ"ה+שאלון פנימי'!K24</f>
        <v>0</v>
      </c>
      <c r="K5" s="7">
        <f>'1נתוני השוואה ראמ"ה+שאלון פנימי'!L24</f>
        <v>0</v>
      </c>
    </row>
    <row r="6" spans="1:23" x14ac:dyDescent="0.45">
      <c r="A6" s="197"/>
      <c r="B6" s="42" t="str">
        <f>'1נתוני השוואה ראמ"ה+שאלון פנימי'!C7</f>
        <v xml:space="preserve">שאלון פנימי או ראמ"ה אחרון /  תשפ"ג  </v>
      </c>
      <c r="C6" s="7">
        <f>'1נתוני השוואה ראמ"ה+שאלון פנימי'!D25</f>
        <v>0</v>
      </c>
      <c r="D6" s="7">
        <f>'1נתוני השוואה ראמ"ה+שאלון פנימי'!E25</f>
        <v>0</v>
      </c>
      <c r="E6" s="7">
        <f>'1נתוני השוואה ראמ"ה+שאלון פנימי'!F25</f>
        <v>0</v>
      </c>
      <c r="F6" s="7">
        <f>'1נתוני השוואה ראמ"ה+שאלון פנימי'!G25</f>
        <v>0</v>
      </c>
      <c r="G6" s="7">
        <f>'1נתוני השוואה ראמ"ה+שאלון פנימי'!H25</f>
        <v>0</v>
      </c>
      <c r="H6" s="7">
        <f>'1נתוני השוואה ראמ"ה+שאלון פנימי'!I25</f>
        <v>0</v>
      </c>
      <c r="I6" s="7">
        <f>'1נתוני השוואה ראמ"ה+שאלון פנימי'!J25</f>
        <v>0</v>
      </c>
      <c r="J6" s="7">
        <f>'1נתוני השוואה ראמ"ה+שאלון פנימי'!K25</f>
        <v>0</v>
      </c>
      <c r="K6" s="7">
        <f>'1נתוני השוואה ראמ"ה+שאלון פנימי'!L25</f>
        <v>0</v>
      </c>
    </row>
    <row r="7" spans="1:23" x14ac:dyDescent="0.45">
      <c r="A7" s="197"/>
      <c r="B7" s="43" t="s">
        <v>56</v>
      </c>
      <c r="C7" s="7">
        <f>'1נתוני השוואה ראמ"ה+שאלון פנימי'!D26</f>
        <v>0</v>
      </c>
      <c r="D7" s="7">
        <f>'1נתוני השוואה ראמ"ה+שאלון פנימי'!E26</f>
        <v>0</v>
      </c>
      <c r="E7" s="7">
        <f>'1נתוני השוואה ראמ"ה+שאלון פנימי'!F26</f>
        <v>0</v>
      </c>
      <c r="F7" s="7">
        <f>'1נתוני השוואה ראמ"ה+שאלון פנימי'!G26</f>
        <v>0</v>
      </c>
      <c r="G7" s="7">
        <f>'1נתוני השוואה ראמ"ה+שאלון פנימי'!H26</f>
        <v>0</v>
      </c>
      <c r="H7" s="7">
        <f>'1נתוני השוואה ראמ"ה+שאלון פנימי'!I26</f>
        <v>0</v>
      </c>
      <c r="I7" s="7">
        <f>'1נתוני השוואה ראמ"ה+שאלון פנימי'!J26</f>
        <v>0</v>
      </c>
      <c r="J7" s="7">
        <f>'1נתוני השוואה ראמ"ה+שאלון פנימי'!K26</f>
        <v>0</v>
      </c>
      <c r="K7" s="7">
        <f>'1נתוני השוואה ראמ"ה+שאלון פנימי'!L26</f>
        <v>0</v>
      </c>
    </row>
    <row r="8" spans="1:23" x14ac:dyDescent="0.45">
      <c r="A8" s="197"/>
      <c r="B8" s="44" t="s">
        <v>87</v>
      </c>
      <c r="C8" s="7">
        <f>'1נתוני השוואה ראמ"ה+שאלון פנימי'!D27</f>
        <v>0</v>
      </c>
      <c r="D8" s="7">
        <f>'1נתוני השוואה ראמ"ה+שאלון פנימי'!E27</f>
        <v>0</v>
      </c>
      <c r="E8" s="7">
        <f>'1נתוני השוואה ראמ"ה+שאלון פנימי'!F27</f>
        <v>0</v>
      </c>
      <c r="F8" s="7">
        <f>'1נתוני השוואה ראמ"ה+שאלון פנימי'!G27</f>
        <v>0</v>
      </c>
      <c r="G8" s="7">
        <f>'1נתוני השוואה ראמ"ה+שאלון פנימי'!H27</f>
        <v>0</v>
      </c>
      <c r="H8" s="7">
        <f>'1נתוני השוואה ראמ"ה+שאלון פנימי'!I27</f>
        <v>0</v>
      </c>
      <c r="I8" s="7">
        <f>'1נתוני השוואה ראמ"ה+שאלון פנימי'!J27</f>
        <v>0</v>
      </c>
      <c r="J8" s="7">
        <f>'1נתוני השוואה ראמ"ה+שאלון פנימי'!K27</f>
        <v>0</v>
      </c>
      <c r="K8" s="7">
        <f>'1נתוני השוואה ראמ"ה+שאלון פנימי'!L27</f>
        <v>0</v>
      </c>
    </row>
    <row r="9" spans="1:23" x14ac:dyDescent="0.45">
      <c r="A9" s="196" t="s">
        <v>69</v>
      </c>
      <c r="B9" s="40" t="str">
        <f>B4</f>
        <v xml:space="preserve">שאלון פנימי 2/ פסח תשפ"ד </v>
      </c>
      <c r="C9" s="7">
        <f>'1נתוני השוואה ראמ"ה+שאלון פנימי'!D29</f>
        <v>0</v>
      </c>
      <c r="D9" s="7">
        <f>'1נתוני השוואה ראמ"ה+שאלון פנימי'!E29</f>
        <v>0</v>
      </c>
      <c r="E9" s="7">
        <f>'1נתוני השוואה ראמ"ה+שאלון פנימי'!F29</f>
        <v>0</v>
      </c>
      <c r="F9" s="7">
        <f>'1נתוני השוואה ראמ"ה+שאלון פנימי'!G29</f>
        <v>0</v>
      </c>
      <c r="G9" s="7">
        <f>'1נתוני השוואה ראמ"ה+שאלון פנימי'!H29</f>
        <v>0</v>
      </c>
      <c r="H9" s="7">
        <f>'1נתוני השוואה ראמ"ה+שאלון פנימי'!I29</f>
        <v>0</v>
      </c>
      <c r="I9" s="7">
        <f>'1נתוני השוואה ראמ"ה+שאלון פנימי'!J29</f>
        <v>0</v>
      </c>
      <c r="J9" s="7">
        <f>'1נתוני השוואה ראמ"ה+שאלון פנימי'!K29</f>
        <v>0</v>
      </c>
      <c r="K9" s="7">
        <f>'1נתוני השוואה ראמ"ה+שאלון פנימי'!L29</f>
        <v>0</v>
      </c>
    </row>
    <row r="10" spans="1:23" x14ac:dyDescent="0.45">
      <c r="A10" s="197"/>
      <c r="B10" s="41" t="str">
        <f>B5</f>
        <v>שאלון פנימי 1/ חנוכה תשפ"ד</v>
      </c>
      <c r="C10" s="7">
        <f>'1נתוני השוואה ראמ"ה+שאלון פנימי'!D30</f>
        <v>0</v>
      </c>
      <c r="D10" s="7">
        <f>'1נתוני השוואה ראמ"ה+שאלון פנימי'!E30</f>
        <v>0</v>
      </c>
      <c r="E10" s="7">
        <f>'1נתוני השוואה ראמ"ה+שאלון פנימי'!F30</f>
        <v>0</v>
      </c>
      <c r="F10" s="7">
        <f>'1נתוני השוואה ראמ"ה+שאלון פנימי'!G30</f>
        <v>0</v>
      </c>
      <c r="G10" s="7">
        <f>'1נתוני השוואה ראמ"ה+שאלון פנימי'!H30</f>
        <v>0</v>
      </c>
      <c r="H10" s="7">
        <f>'1נתוני השוואה ראמ"ה+שאלון פנימי'!I30</f>
        <v>0</v>
      </c>
      <c r="I10" s="7">
        <f>'1נתוני השוואה ראמ"ה+שאלון פנימי'!J30</f>
        <v>0</v>
      </c>
      <c r="J10" s="7">
        <f>'1נתוני השוואה ראמ"ה+שאלון פנימי'!K30</f>
        <v>0</v>
      </c>
      <c r="K10" s="7">
        <f>'1נתוני השוואה ראמ"ה+שאלון פנימי'!L30</f>
        <v>0</v>
      </c>
    </row>
    <row r="11" spans="1:23" x14ac:dyDescent="0.45">
      <c r="A11" s="197"/>
      <c r="B11" s="42" t="str">
        <f>B6</f>
        <v xml:space="preserve">שאלון פנימי או ראמ"ה אחרון /  תשפ"ג  </v>
      </c>
      <c r="C11" s="7">
        <f>'1נתוני השוואה ראמ"ה+שאלון פנימי'!D31</f>
        <v>0</v>
      </c>
      <c r="D11" s="7">
        <f>'1נתוני השוואה ראמ"ה+שאלון פנימי'!E31</f>
        <v>0</v>
      </c>
      <c r="E11" s="7">
        <f>'1נתוני השוואה ראמ"ה+שאלון פנימי'!F31</f>
        <v>0</v>
      </c>
      <c r="F11" s="7">
        <f>'1נתוני השוואה ראמ"ה+שאלון פנימי'!G31</f>
        <v>0</v>
      </c>
      <c r="G11" s="7">
        <f>'1נתוני השוואה ראמ"ה+שאלון פנימי'!H31</f>
        <v>0</v>
      </c>
      <c r="H11" s="7">
        <f>'1נתוני השוואה ראמ"ה+שאלון פנימי'!I31</f>
        <v>0</v>
      </c>
      <c r="I11" s="7">
        <f>'1נתוני השוואה ראמ"ה+שאלון פנימי'!J31</f>
        <v>0</v>
      </c>
      <c r="J11" s="7">
        <f>'1נתוני השוואה ראמ"ה+שאלון פנימי'!K31</f>
        <v>0</v>
      </c>
      <c r="K11" s="7">
        <f>'1נתוני השוואה ראמ"ה+שאלון פנימי'!L31</f>
        <v>0</v>
      </c>
    </row>
    <row r="12" spans="1:23" x14ac:dyDescent="0.45">
      <c r="A12" s="197"/>
      <c r="B12" s="43" t="s">
        <v>56</v>
      </c>
      <c r="C12" s="7">
        <f>'1נתוני השוואה ראמ"ה+שאלון פנימי'!D32</f>
        <v>0</v>
      </c>
      <c r="D12" s="7">
        <f>'1נתוני השוואה ראמ"ה+שאלון פנימי'!E32</f>
        <v>0</v>
      </c>
      <c r="E12" s="7">
        <f>'1נתוני השוואה ראמ"ה+שאלון פנימי'!F32</f>
        <v>0</v>
      </c>
      <c r="F12" s="7">
        <f>'1נתוני השוואה ראמ"ה+שאלון פנימי'!G32</f>
        <v>0</v>
      </c>
      <c r="G12" s="7">
        <f>'1נתוני השוואה ראמ"ה+שאלון פנימי'!H32</f>
        <v>0</v>
      </c>
      <c r="H12" s="7">
        <f>'1נתוני השוואה ראמ"ה+שאלון פנימי'!I32</f>
        <v>0</v>
      </c>
      <c r="I12" s="7">
        <f>'1נתוני השוואה ראמ"ה+שאלון פנימי'!J32</f>
        <v>0</v>
      </c>
      <c r="J12" s="7">
        <f>'1נתוני השוואה ראמ"ה+שאלון פנימי'!K32</f>
        <v>0</v>
      </c>
      <c r="K12" s="7">
        <f>'1נתוני השוואה ראמ"ה+שאלון פנימי'!L32</f>
        <v>0</v>
      </c>
    </row>
    <row r="13" spans="1:23" x14ac:dyDescent="0.45">
      <c r="A13" s="197"/>
      <c r="B13" s="44" t="s">
        <v>85</v>
      </c>
      <c r="C13" s="7">
        <f>'1נתוני השוואה ראמ"ה+שאלון פנימי'!D33</f>
        <v>0</v>
      </c>
      <c r="D13" s="7">
        <f>'1נתוני השוואה ראמ"ה+שאלון פנימי'!E33</f>
        <v>0</v>
      </c>
      <c r="E13" s="7">
        <f>'1נתוני השוואה ראמ"ה+שאלון פנימי'!F33</f>
        <v>0</v>
      </c>
      <c r="F13" s="7">
        <f>'1נתוני השוואה ראמ"ה+שאלון פנימי'!G33</f>
        <v>0</v>
      </c>
      <c r="G13" s="7">
        <f>'1נתוני השוואה ראמ"ה+שאלון פנימי'!H33</f>
        <v>0</v>
      </c>
      <c r="H13" s="7">
        <f>'1נתוני השוואה ראמ"ה+שאלון פנימי'!I33</f>
        <v>0</v>
      </c>
      <c r="I13" s="7">
        <f>'1נתוני השוואה ראמ"ה+שאלון פנימי'!J33</f>
        <v>0</v>
      </c>
      <c r="J13" s="7">
        <f>'1נתוני השוואה ראמ"ה+שאלון פנימי'!K33</f>
        <v>0</v>
      </c>
      <c r="K13" s="7">
        <f>'1נתוני השוואה ראמ"ה+שאלון פנימי'!L33</f>
        <v>0</v>
      </c>
    </row>
    <row r="14" spans="1:23" x14ac:dyDescent="0.45">
      <c r="A14" s="206"/>
      <c r="B14" s="79"/>
      <c r="C14" s="80"/>
      <c r="D14" s="80"/>
      <c r="E14" s="80"/>
      <c r="F14" s="80"/>
      <c r="G14" s="80"/>
      <c r="H14" s="80"/>
      <c r="I14" s="80"/>
      <c r="J14" s="80"/>
      <c r="K14" s="80"/>
    </row>
    <row r="15" spans="1:23" x14ac:dyDescent="0.45">
      <c r="A15" s="206"/>
      <c r="B15" s="79"/>
      <c r="C15" s="80"/>
      <c r="D15" s="80"/>
      <c r="E15" s="80"/>
      <c r="F15" s="80"/>
      <c r="G15" s="80"/>
      <c r="H15" s="80"/>
      <c r="I15" s="80"/>
      <c r="J15" s="80"/>
      <c r="K15" s="80"/>
    </row>
    <row r="16" spans="1:23" x14ac:dyDescent="0.45">
      <c r="A16" s="207"/>
      <c r="B16" s="79"/>
      <c r="C16" s="80"/>
      <c r="D16" s="80"/>
      <c r="E16" s="80"/>
      <c r="F16" s="80"/>
      <c r="G16" s="80"/>
      <c r="H16" s="80"/>
      <c r="I16" s="80"/>
      <c r="J16" s="80"/>
      <c r="K16" s="80"/>
    </row>
    <row r="17" spans="1:23" x14ac:dyDescent="0.45">
      <c r="A17" s="207"/>
      <c r="B17" s="79"/>
      <c r="C17" s="80"/>
      <c r="D17" s="80"/>
      <c r="E17" s="80"/>
      <c r="F17" s="80"/>
      <c r="G17" s="80"/>
      <c r="H17" s="80"/>
      <c r="I17" s="80"/>
      <c r="J17" s="80"/>
      <c r="K17" s="80"/>
    </row>
    <row r="18" spans="1:23" x14ac:dyDescent="0.45">
      <c r="A18" s="207"/>
      <c r="B18" s="79"/>
      <c r="C18" s="80"/>
      <c r="D18" s="80"/>
      <c r="E18" s="80"/>
      <c r="F18" s="80"/>
      <c r="G18" s="80"/>
      <c r="H18" s="80"/>
      <c r="I18" s="80"/>
      <c r="J18" s="80"/>
      <c r="K18" s="80"/>
    </row>
    <row r="19" spans="1:23" x14ac:dyDescent="0.45">
      <c r="A19" s="6"/>
      <c r="B19" s="8"/>
      <c r="C19" s="6"/>
      <c r="D19" s="6"/>
      <c r="E19" s="6"/>
      <c r="F19" s="6"/>
      <c r="G19" s="6"/>
      <c r="H19" s="6"/>
      <c r="I19" s="6"/>
      <c r="J19" s="6"/>
      <c r="K19" s="6"/>
    </row>
    <row r="20" spans="1:23" x14ac:dyDescent="0.45">
      <c r="A20" s="6"/>
      <c r="B20" s="8"/>
      <c r="C20" s="6"/>
      <c r="D20" s="6"/>
      <c r="E20" s="6"/>
      <c r="F20" s="6"/>
      <c r="G20" s="6"/>
      <c r="H20" s="6"/>
      <c r="I20" s="6"/>
      <c r="J20" s="6"/>
      <c r="K20" s="6"/>
    </row>
    <row r="21" spans="1:23" x14ac:dyDescent="0.45">
      <c r="A21" s="6"/>
      <c r="B21" s="8"/>
      <c r="C21" s="6"/>
      <c r="D21" s="6"/>
      <c r="E21" s="6"/>
      <c r="F21" s="6"/>
      <c r="G21" s="6"/>
      <c r="H21" s="6"/>
      <c r="I21" s="6"/>
      <c r="J21" s="6"/>
      <c r="K21" s="6"/>
    </row>
    <row r="22" spans="1:23" ht="57.3" x14ac:dyDescent="0.45">
      <c r="A22" s="6"/>
      <c r="B22" s="8"/>
      <c r="C22" s="45" t="s">
        <v>0</v>
      </c>
      <c r="D22" s="45" t="s">
        <v>1</v>
      </c>
      <c r="E22" s="45" t="s">
        <v>2</v>
      </c>
      <c r="F22" s="45" t="s">
        <v>22</v>
      </c>
      <c r="G22" s="45" t="s">
        <v>6</v>
      </c>
      <c r="H22" s="45" t="s">
        <v>21</v>
      </c>
      <c r="I22" s="46" t="s">
        <v>3</v>
      </c>
      <c r="J22" s="46" t="s">
        <v>23</v>
      </c>
      <c r="K22" s="46" t="s">
        <v>18</v>
      </c>
    </row>
    <row r="23" spans="1:23" x14ac:dyDescent="0.45">
      <c r="A23" s="198" t="s">
        <v>40</v>
      </c>
      <c r="B23" s="40" t="str">
        <f>B4</f>
        <v xml:space="preserve">שאלון פנימי 2/ פסח תשפ"ד </v>
      </c>
      <c r="C23" s="247" t="str">
        <f>'1נתוני השוואה ראמ"ה+שאלון פנימי'!D41</f>
        <v/>
      </c>
      <c r="D23" s="247" t="str">
        <f>'1נתוני השוואה ראמ"ה+שאלון פנימי'!E41</f>
        <v/>
      </c>
      <c r="E23" s="247" t="str">
        <f>'1נתוני השוואה ראמ"ה+שאלון פנימי'!F41</f>
        <v/>
      </c>
      <c r="F23" s="247" t="str">
        <f>'1נתוני השוואה ראמ"ה+שאלון פנימי'!G41</f>
        <v/>
      </c>
      <c r="G23" s="247" t="str">
        <f>'1נתוני השוואה ראמ"ה+שאלון פנימי'!H41</f>
        <v/>
      </c>
      <c r="H23" s="247" t="str">
        <f>'1נתוני השוואה ראמ"ה+שאלון פנימי'!I41</f>
        <v/>
      </c>
      <c r="I23" s="247" t="str">
        <f>'1נתוני השוואה ראמ"ה+שאלון פנימי'!J41</f>
        <v/>
      </c>
      <c r="J23" s="247" t="str">
        <f>'1נתוני השוואה ראמ"ה+שאלון פנימי'!K41</f>
        <v/>
      </c>
      <c r="K23" s="247" t="str">
        <f>'1נתוני השוואה ראמ"ה+שאלון פנימי'!L41</f>
        <v/>
      </c>
    </row>
    <row r="24" spans="1:23" x14ac:dyDescent="0.45">
      <c r="A24" s="199"/>
      <c r="B24" s="41" t="str">
        <f>B5</f>
        <v>שאלון פנימי 1/ חנוכה תשפ"ד</v>
      </c>
      <c r="C24" s="248" t="str">
        <f>'1נתוני השוואה ראמ"ה+שאלון פנימי'!D42</f>
        <v/>
      </c>
      <c r="D24" s="248" t="str">
        <f>'1נתוני השוואה ראמ"ה+שאלון פנימי'!E42</f>
        <v/>
      </c>
      <c r="E24" s="248" t="str">
        <f>'1נתוני השוואה ראמ"ה+שאלון פנימי'!F42</f>
        <v/>
      </c>
      <c r="F24" s="248" t="str">
        <f>'1נתוני השוואה ראמ"ה+שאלון פנימי'!G42</f>
        <v/>
      </c>
      <c r="G24" s="248" t="str">
        <f>'1נתוני השוואה ראמ"ה+שאלון פנימי'!H42</f>
        <v/>
      </c>
      <c r="H24" s="248" t="str">
        <f>'1נתוני השוואה ראמ"ה+שאלון פנימי'!I42</f>
        <v/>
      </c>
      <c r="I24" s="248" t="str">
        <f>'1נתוני השוואה ראמ"ה+שאלון פנימי'!J42</f>
        <v/>
      </c>
      <c r="J24" s="248" t="str">
        <f>'1נתוני השוואה ראמ"ה+שאלון פנימי'!K42</f>
        <v/>
      </c>
      <c r="K24" s="248" t="str">
        <f>'1נתוני השוואה ראמ"ה+שאלון פנימי'!L42</f>
        <v/>
      </c>
    </row>
    <row r="25" spans="1:23" x14ac:dyDescent="0.45">
      <c r="A25" s="199"/>
      <c r="B25" s="42" t="str">
        <f>B6</f>
        <v xml:space="preserve">שאלון פנימי או ראמ"ה אחרון /  תשפ"ג  </v>
      </c>
      <c r="C25" s="249" t="str">
        <f>'1נתוני השוואה ראמ"ה+שאלון פנימי'!D43</f>
        <v/>
      </c>
      <c r="D25" s="249" t="str">
        <f>'1נתוני השוואה ראמ"ה+שאלון פנימי'!E43</f>
        <v/>
      </c>
      <c r="E25" s="249" t="str">
        <f>'1נתוני השוואה ראמ"ה+שאלון פנימי'!F43</f>
        <v/>
      </c>
      <c r="F25" s="249" t="str">
        <f>'1נתוני השוואה ראמ"ה+שאלון פנימי'!G43</f>
        <v/>
      </c>
      <c r="G25" s="249" t="str">
        <f>'1נתוני השוואה ראמ"ה+שאלון פנימי'!H43</f>
        <v/>
      </c>
      <c r="H25" s="249" t="str">
        <f>'1נתוני השוואה ראמ"ה+שאלון פנימי'!I43</f>
        <v/>
      </c>
      <c r="I25" s="249" t="str">
        <f>'1נתוני השוואה ראמ"ה+שאלון פנימי'!J43</f>
        <v/>
      </c>
      <c r="J25" s="249" t="str">
        <f>'1נתוני השוואה ראמ"ה+שאלון פנימי'!K43</f>
        <v/>
      </c>
      <c r="K25" s="249" t="str">
        <f>'1נתוני השוואה ראמ"ה+שאלון פנימי'!L43</f>
        <v/>
      </c>
    </row>
    <row r="26" spans="1:23" x14ac:dyDescent="0.45">
      <c r="A26" s="199"/>
      <c r="B26" s="43" t="s">
        <v>56</v>
      </c>
      <c r="C26" s="250" t="str">
        <f>'1נתוני השוואה ראמ"ה+שאלון פנימי'!D44</f>
        <v/>
      </c>
      <c r="D26" s="250" t="str">
        <f>'1נתוני השוואה ראמ"ה+שאלון פנימי'!E44</f>
        <v/>
      </c>
      <c r="E26" s="250" t="str">
        <f>'1נתוני השוואה ראמ"ה+שאלון פנימי'!F44</f>
        <v/>
      </c>
      <c r="F26" s="250" t="str">
        <f>'1נתוני השוואה ראמ"ה+שאלון פנימי'!G44</f>
        <v/>
      </c>
      <c r="G26" s="250" t="str">
        <f>'1נתוני השוואה ראמ"ה+שאלון פנימי'!H44</f>
        <v/>
      </c>
      <c r="H26" s="250" t="str">
        <f>'1נתוני השוואה ראמ"ה+שאלון פנימי'!I44</f>
        <v/>
      </c>
      <c r="I26" s="250" t="str">
        <f>'1נתוני השוואה ראמ"ה+שאלון פנימי'!J44</f>
        <v/>
      </c>
      <c r="J26" s="250" t="str">
        <f>'1נתוני השוואה ראמ"ה+שאלון פנימי'!K44</f>
        <v/>
      </c>
      <c r="K26" s="250" t="str">
        <f>'1נתוני השוואה ראמ"ה+שאלון פנימי'!L44</f>
        <v/>
      </c>
    </row>
    <row r="27" spans="1:23" x14ac:dyDescent="0.45">
      <c r="A27" s="199"/>
      <c r="B27" s="39" t="s">
        <v>57</v>
      </c>
      <c r="C27" s="251" t="str">
        <f>'1נתוני השוואה ראמ"ה+שאלון פנימי'!D45</f>
        <v/>
      </c>
      <c r="D27" s="251" t="str">
        <f>'1נתוני השוואה ראמ"ה+שאלון פנימי'!E45</f>
        <v/>
      </c>
      <c r="E27" s="251" t="str">
        <f>'1נתוני השוואה ראמ"ה+שאלון פנימי'!F45</f>
        <v/>
      </c>
      <c r="F27" s="251" t="str">
        <f>'1נתוני השוואה ראמ"ה+שאלון פנימי'!G45</f>
        <v/>
      </c>
      <c r="G27" s="251" t="str">
        <f>'1נתוני השוואה ראמ"ה+שאלון פנימי'!H45</f>
        <v/>
      </c>
      <c r="H27" s="251" t="str">
        <f>'1נתוני השוואה ראמ"ה+שאלון פנימי'!I45</f>
        <v/>
      </c>
      <c r="I27" s="251" t="str">
        <f>'1נתוני השוואה ראמ"ה+שאלון פנימי'!J45</f>
        <v/>
      </c>
      <c r="J27" s="251" t="str">
        <f>'1נתוני השוואה ראמ"ה+שאלון פנימי'!K45</f>
        <v/>
      </c>
      <c r="K27" s="251" t="str">
        <f>'1נתוני השוואה ראמ"ה+שאלון פנימי'!L45</f>
        <v/>
      </c>
    </row>
    <row r="29" spans="1:23" ht="17.7" x14ac:dyDescent="0.6">
      <c r="T29" s="194" t="s">
        <v>75</v>
      </c>
      <c r="U29" s="195"/>
      <c r="V29" s="195"/>
      <c r="W29" s="195"/>
    </row>
    <row r="30" spans="1:23" ht="17.399999999999999" customHeight="1" x14ac:dyDescent="0.6">
      <c r="H30" s="194" t="s">
        <v>73</v>
      </c>
      <c r="I30" s="195"/>
      <c r="J30" s="195"/>
      <c r="K30" s="195"/>
    </row>
    <row r="68" spans="20:23" ht="17.7" x14ac:dyDescent="0.6">
      <c r="T68" s="208"/>
      <c r="U68" s="209"/>
      <c r="V68" s="209"/>
      <c r="W68" s="209"/>
    </row>
  </sheetData>
  <sheetProtection algorithmName="SHA-512" hashValue="frPwbRoUqrSCRKW2YYoBswhT0oFRZ3dlrrsSJWHR02DuttvFNRK3KHRfOcJT2ZkNRZux0O8dXyFXV7//zQnWsw==" saltValue="H25opmofckblpLH3di6m1w==" spinCount="100000" sheet="1" selectLockedCells="1"/>
  <mergeCells count="11">
    <mergeCell ref="A14:A18"/>
    <mergeCell ref="A23:A27"/>
    <mergeCell ref="T29:W29"/>
    <mergeCell ref="H30:K30"/>
    <mergeCell ref="T68:W68"/>
    <mergeCell ref="A9:A13"/>
    <mergeCell ref="B1:K1"/>
    <mergeCell ref="T1:W1"/>
    <mergeCell ref="A2:H2"/>
    <mergeCell ref="I2:K2"/>
    <mergeCell ref="A4:A8"/>
  </mergeCells>
  <pageMargins left="0.7" right="0.7" top="0.75" bottom="0.75" header="0.3" footer="0.3"/>
  <pageSetup paperSize="9" scale="89" orientation="landscape" r:id="rId1"/>
  <rowBreaks count="2" manualBreakCount="2">
    <brk id="28" max="23" man="1"/>
    <brk id="67" max="23" man="1"/>
  </rowBreaks>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1EE33-5ACD-4429-B5AF-AD76ED321616}">
  <dimension ref="B1:J9"/>
  <sheetViews>
    <sheetView rightToLeft="1" view="pageBreakPreview" zoomScale="160" zoomScaleNormal="100" zoomScaleSheetLayoutView="160" workbookViewId="0">
      <selection activeCell="D14" sqref="D14"/>
    </sheetView>
  </sheetViews>
  <sheetFormatPr defaultRowHeight="13.8" x14ac:dyDescent="0.45"/>
  <cols>
    <col min="1" max="2" width="11" style="1" bestFit="1" customWidth="1"/>
    <col min="3" max="3" width="13.046875" style="5" customWidth="1"/>
    <col min="4" max="4" width="11.234375" style="1" bestFit="1" customWidth="1"/>
    <col min="5" max="16384" width="8.76171875" style="1"/>
  </cols>
  <sheetData>
    <row r="1" spans="2:10" x14ac:dyDescent="0.45">
      <c r="D1" s="120" t="s">
        <v>122</v>
      </c>
    </row>
    <row r="2" spans="2:10" x14ac:dyDescent="0.45">
      <c r="D2" s="5"/>
      <c r="E2" s="5"/>
      <c r="F2" s="5"/>
      <c r="G2" s="5"/>
      <c r="H2" s="5"/>
      <c r="I2" s="5"/>
      <c r="J2" s="5"/>
    </row>
    <row r="3" spans="2:10" ht="14.1" x14ac:dyDescent="0.5">
      <c r="C3" s="210" t="s">
        <v>32</v>
      </c>
      <c r="D3" s="210"/>
      <c r="E3" s="210"/>
      <c r="F3" s="5"/>
      <c r="G3" s="211" t="s">
        <v>33</v>
      </c>
      <c r="H3" s="211"/>
      <c r="I3" s="211"/>
      <c r="J3" s="5"/>
    </row>
    <row r="4" spans="2:10" ht="70.5" x14ac:dyDescent="0.5">
      <c r="B4" s="19"/>
      <c r="C4" s="86" t="s">
        <v>15</v>
      </c>
      <c r="D4" s="86" t="s">
        <v>16</v>
      </c>
      <c r="E4" s="86" t="s">
        <v>34</v>
      </c>
      <c r="F4" s="5"/>
      <c r="G4" s="85" t="s">
        <v>15</v>
      </c>
      <c r="H4" s="85" t="s">
        <v>16</v>
      </c>
      <c r="I4" s="85" t="s">
        <v>34</v>
      </c>
      <c r="J4" s="5"/>
    </row>
    <row r="5" spans="2:10" ht="14.1" x14ac:dyDescent="0.5">
      <c r="B5" s="20" t="s">
        <v>27</v>
      </c>
      <c r="C5" s="21">
        <f>'1נתוני השוואה ראמ"ה+שאלון פנימי'!M6</f>
        <v>0</v>
      </c>
      <c r="D5" s="21">
        <f>'1נתוני השוואה ראמ"ה+שאלון פנימי'!N6</f>
        <v>0</v>
      </c>
      <c r="E5" s="22" t="e">
        <f>'1נתוני השוואה ראמ"ה+שאלון פנימי'!O6</f>
        <v>#DIV/0!</v>
      </c>
      <c r="F5" s="5"/>
      <c r="G5" s="23">
        <f>'1נתוני השוואה ראמ"ה+שאלון פנימי'!M5</f>
        <v>0</v>
      </c>
      <c r="H5" s="23">
        <f>'1נתוני השוואה ראמ"ה+שאלון פנימי'!N5</f>
        <v>0</v>
      </c>
      <c r="I5" s="22" t="e">
        <f>'1נתוני השוואה ראמ"ה+שאלון פנימי'!O5</f>
        <v>#DIV/0!</v>
      </c>
      <c r="J5" s="5"/>
    </row>
    <row r="6" spans="2:10" ht="14.1" x14ac:dyDescent="0.5">
      <c r="B6" s="20" t="s">
        <v>28</v>
      </c>
      <c r="C6" s="21">
        <f>'1נתוני השוואה ראמ"ה+שאלון פנימי'!M12</f>
        <v>0</v>
      </c>
      <c r="D6" s="21">
        <f>'1נתוני השוואה ראמ"ה+שאלון פנימי'!N12</f>
        <v>0</v>
      </c>
      <c r="E6" s="22" t="e">
        <f>'1נתוני השוואה ראמ"ה+שאלון פנימי'!O12</f>
        <v>#DIV/0!</v>
      </c>
      <c r="F6" s="5"/>
      <c r="G6" s="23">
        <f>'1נתוני השוואה ראמ"ה+שאלון פנימי'!M11</f>
        <v>0</v>
      </c>
      <c r="H6" s="23">
        <f>'1נתוני השוואה ראמ"ה+שאלון פנימי'!N11</f>
        <v>0</v>
      </c>
      <c r="I6" s="22" t="e">
        <f>'1נתוני השוואה ראמ"ה+שאלון פנימי'!O11</f>
        <v>#DIV/0!</v>
      </c>
      <c r="J6" s="5"/>
    </row>
    <row r="7" spans="2:10" ht="14.1" x14ac:dyDescent="0.5">
      <c r="B7" s="20" t="s">
        <v>29</v>
      </c>
      <c r="C7" s="21">
        <f>'1נתוני השוואה ראמ"ה+שאלון פנימי'!M18</f>
        <v>0</v>
      </c>
      <c r="D7" s="21">
        <f>'1נתוני השוואה ראמ"ה+שאלון פנימי'!N18</f>
        <v>0</v>
      </c>
      <c r="E7" s="22" t="e">
        <f>'1נתוני השוואה ראמ"ה+שאלון פנימי'!O18</f>
        <v>#DIV/0!</v>
      </c>
      <c r="F7" s="5"/>
      <c r="G7" s="23">
        <f>'1נתוני השוואה ראמ"ה+שאלון פנימי'!M17</f>
        <v>0</v>
      </c>
      <c r="H7" s="23">
        <f>'1נתוני השוואה ראמ"ה+שאלון פנימי'!N17</f>
        <v>0</v>
      </c>
      <c r="I7" s="22" t="e">
        <f>'1נתוני השוואה ראמ"ה+שאלון פנימי'!O17</f>
        <v>#DIV/0!</v>
      </c>
      <c r="J7" s="5"/>
    </row>
    <row r="8" spans="2:10" ht="14.1" x14ac:dyDescent="0.5">
      <c r="B8" s="20" t="s">
        <v>30</v>
      </c>
      <c r="C8" s="21">
        <f>'1נתוני השוואה ראמ"ה+שאלון פנימי'!M24</f>
        <v>0</v>
      </c>
      <c r="D8" s="21">
        <f>'1נתוני השוואה ראמ"ה+שאלון פנימי'!N24</f>
        <v>0</v>
      </c>
      <c r="E8" s="22" t="e">
        <f>'1נתוני השוואה ראמ"ה+שאלון פנימי'!O30</f>
        <v>#DIV/0!</v>
      </c>
      <c r="F8" s="5"/>
      <c r="G8" s="23">
        <f>'1נתוני השוואה ראמ"ה+שאלון פנימי'!M23</f>
        <v>0</v>
      </c>
      <c r="H8" s="23">
        <f>'1נתוני השוואה ראמ"ה+שאלון פנימי'!N23</f>
        <v>0</v>
      </c>
      <c r="I8" s="22" t="e">
        <f>'1נתוני השוואה ראמ"ה+שאלון פנימי'!O23</f>
        <v>#DIV/0!</v>
      </c>
      <c r="J8" s="5"/>
    </row>
    <row r="9" spans="2:10" ht="14.1" x14ac:dyDescent="0.5">
      <c r="B9" s="20" t="s">
        <v>31</v>
      </c>
      <c r="C9" s="21">
        <f>'1נתוני השוואה ראמ"ה+שאלון פנימי'!M30</f>
        <v>0</v>
      </c>
      <c r="D9" s="21">
        <f>'1נתוני השוואה ראמ"ה+שאלון פנימי'!N30</f>
        <v>0</v>
      </c>
      <c r="E9" s="22" t="e">
        <f>'1נתוני השוואה ראמ"ה+שאלון פנימי'!O30</f>
        <v>#DIV/0!</v>
      </c>
      <c r="F9" s="5"/>
      <c r="G9" s="23">
        <f>'1נתוני השוואה ראמ"ה+שאלון פנימי'!M29</f>
        <v>0</v>
      </c>
      <c r="H9" s="23">
        <f>'1נתוני השוואה ראמ"ה+שאלון פנימי'!N29</f>
        <v>0</v>
      </c>
      <c r="I9" s="22" t="e">
        <f>'1נתוני השוואה ראמ"ה+שאלון פנימי'!O29</f>
        <v>#DIV/0!</v>
      </c>
      <c r="J9" s="5"/>
    </row>
  </sheetData>
  <sheetProtection sheet="1" selectLockedCells="1"/>
  <mergeCells count="2">
    <mergeCell ref="C3:E3"/>
    <mergeCell ref="G3:I3"/>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64E2-24CD-4731-9EC1-19ED9A77D042}">
  <dimension ref="A1:P232"/>
  <sheetViews>
    <sheetView rightToLeft="1" view="pageBreakPreview" zoomScale="70" zoomScaleNormal="55" zoomScaleSheetLayoutView="70" workbookViewId="0">
      <pane xSplit="2" ySplit="4" topLeftCell="C5" activePane="bottomRight" state="frozen"/>
      <selection pane="topRight" activeCell="B1" sqref="B1"/>
      <selection pane="bottomLeft" activeCell="A5" sqref="A5"/>
      <selection pane="bottomRight" activeCell="C13" sqref="C13"/>
    </sheetView>
  </sheetViews>
  <sheetFormatPr defaultRowHeight="13.8" x14ac:dyDescent="0.45"/>
  <cols>
    <col min="1" max="1" width="5.33203125" style="1" customWidth="1"/>
    <col min="2" max="2" width="6" style="1" customWidth="1"/>
    <col min="3" max="3" width="43.85546875" style="1" customWidth="1"/>
    <col min="4" max="4" width="10.5703125" style="1" customWidth="1"/>
    <col min="5" max="5" width="14.5234375" style="1" customWidth="1"/>
    <col min="6" max="6" width="13.7109375" style="1" customWidth="1"/>
    <col min="7" max="7" width="17.42578125" style="1" customWidth="1"/>
    <col min="8" max="8" width="13.28515625" style="1" customWidth="1"/>
    <col min="9" max="9" width="14.140625" style="1" customWidth="1"/>
    <col min="10" max="10" width="17.234375" style="1" customWidth="1"/>
    <col min="11" max="11" width="15.28515625" style="1" customWidth="1"/>
    <col min="12" max="12" width="15.90234375" style="1" customWidth="1"/>
    <col min="13" max="14" width="8.76171875" style="1"/>
    <col min="15" max="15" width="9.37890625" style="1" customWidth="1"/>
    <col min="16" max="16384" width="8.76171875" style="1"/>
  </cols>
  <sheetData>
    <row r="1" spans="1:16" ht="30.9" customHeight="1" thickBot="1" x14ac:dyDescent="0.8">
      <c r="A1" s="113" t="s">
        <v>114</v>
      </c>
      <c r="B1" s="114"/>
      <c r="C1" s="231" t="s">
        <v>115</v>
      </c>
      <c r="D1" s="232"/>
      <c r="E1" s="232"/>
      <c r="F1" s="232"/>
      <c r="G1" s="232"/>
      <c r="H1" s="232"/>
      <c r="I1" s="232"/>
      <c r="J1" s="232"/>
      <c r="K1" s="232"/>
      <c r="L1" s="232"/>
      <c r="M1" s="168" t="s">
        <v>117</v>
      </c>
      <c r="N1" s="169"/>
      <c r="O1" s="170"/>
    </row>
    <row r="2" spans="1:16" ht="18" customHeight="1" thickBot="1" x14ac:dyDescent="0.65">
      <c r="A2" s="176"/>
      <c r="B2" s="177"/>
      <c r="C2" s="177"/>
      <c r="D2" s="177"/>
      <c r="E2" s="177"/>
      <c r="F2" s="177"/>
      <c r="G2" s="177"/>
      <c r="H2" s="177"/>
      <c r="I2" s="177"/>
      <c r="J2" s="177"/>
      <c r="K2" s="177"/>
      <c r="L2" s="177"/>
      <c r="M2" s="177"/>
      <c r="N2" s="177"/>
      <c r="O2" s="177"/>
    </row>
    <row r="3" spans="1:16" ht="27" customHeight="1" x14ac:dyDescent="0.7">
      <c r="A3" s="32"/>
      <c r="B3" s="32"/>
      <c r="C3" s="115" t="s">
        <v>39</v>
      </c>
      <c r="D3" s="184" t="s">
        <v>84</v>
      </c>
      <c r="E3" s="185"/>
      <c r="F3" s="185"/>
      <c r="G3" s="186"/>
      <c r="H3" s="186"/>
      <c r="I3" s="187"/>
      <c r="J3" s="188" t="s">
        <v>5</v>
      </c>
      <c r="K3" s="189"/>
      <c r="L3" s="190"/>
      <c r="M3" s="157" t="s">
        <v>14</v>
      </c>
      <c r="N3" s="157"/>
      <c r="O3" s="158"/>
    </row>
    <row r="4" spans="1:16" ht="79.2" customHeight="1" thickBot="1" x14ac:dyDescent="0.75">
      <c r="A4" s="32"/>
      <c r="B4" s="32"/>
      <c r="C4" s="116" t="str">
        <f>'1נתוני השוואה ראמ"ה+שאלון פנימי'!C4</f>
        <v xml:space="preserve">בי"ס </v>
      </c>
      <c r="D4" s="48" t="s">
        <v>90</v>
      </c>
      <c r="E4" s="49" t="s">
        <v>91</v>
      </c>
      <c r="F4" s="49" t="s">
        <v>92</v>
      </c>
      <c r="G4" s="2" t="s">
        <v>96</v>
      </c>
      <c r="H4" s="49" t="s">
        <v>93</v>
      </c>
      <c r="I4" s="3" t="s">
        <v>97</v>
      </c>
      <c r="J4" s="50" t="s">
        <v>94</v>
      </c>
      <c r="K4" s="51" t="s">
        <v>95</v>
      </c>
      <c r="L4" s="47" t="s">
        <v>98</v>
      </c>
      <c r="M4" s="12" t="s">
        <v>15</v>
      </c>
      <c r="N4" s="86" t="s">
        <v>16</v>
      </c>
      <c r="O4" s="12" t="s">
        <v>17</v>
      </c>
    </row>
    <row r="5" spans="1:16" ht="23.1" customHeight="1" thickBot="1" x14ac:dyDescent="0.65">
      <c r="A5" s="222" t="s">
        <v>8</v>
      </c>
      <c r="B5" s="191" t="s">
        <v>41</v>
      </c>
      <c r="C5" s="258" t="str">
        <f>'1נתוני השוואה ראמ"ה+שאלון פנימי'!C5</f>
        <v xml:space="preserve">שאלון פנימי 2/ פסח תשפ"ד </v>
      </c>
      <c r="D5" s="252">
        <f>'1נתוני השוואה ראמ"ה+שאלון פנימי'!D5</f>
        <v>0</v>
      </c>
      <c r="E5" s="252">
        <f>'1נתוני השוואה ראמ"ה+שאלון פנימי'!E5</f>
        <v>0</v>
      </c>
      <c r="F5" s="252">
        <f>'1נתוני השוואה ראמ"ה+שאלון פנימי'!F5</f>
        <v>0</v>
      </c>
      <c r="G5" s="252">
        <f>'1נתוני השוואה ראמ"ה+שאלון פנימי'!G5</f>
        <v>0</v>
      </c>
      <c r="H5" s="252">
        <f>'1נתוני השוואה ראמ"ה+שאלון פנימי'!H5</f>
        <v>0</v>
      </c>
      <c r="I5" s="252">
        <f>'1נתוני השוואה ראמ"ה+שאלון פנימי'!I5</f>
        <v>0</v>
      </c>
      <c r="J5" s="252">
        <f>'1נתוני השוואה ראמ"ה+שאלון פנימי'!J5</f>
        <v>0</v>
      </c>
      <c r="K5" s="252">
        <f>'1נתוני השוואה ראמ"ה+שאלון פנימי'!K5</f>
        <v>0</v>
      </c>
      <c r="L5" s="252">
        <f>'1נתוני השוואה ראמ"ה+שאלון פנימי'!L5</f>
        <v>0</v>
      </c>
      <c r="M5" s="36"/>
      <c r="N5" s="37"/>
      <c r="O5" s="17" t="e">
        <f>N5/M5</f>
        <v>#DIV/0!</v>
      </c>
    </row>
    <row r="6" spans="1:16" s="9" customFormat="1" ht="19.8" customHeight="1" x14ac:dyDescent="0.6">
      <c r="A6" s="222"/>
      <c r="B6" s="192"/>
      <c r="C6" s="259" t="str">
        <f>'1נתוני השוואה ראמ"ה+שאלון פנימי'!C6</f>
        <v>שאלון פנימי 1/ חנוכה תשפ"ד</v>
      </c>
      <c r="D6" s="253">
        <f>'1נתוני השוואה ראמ"ה+שאלון פנימי'!D6</f>
        <v>0</v>
      </c>
      <c r="E6" s="253">
        <f>'1נתוני השוואה ראמ"ה+שאלון פנימי'!E6</f>
        <v>0</v>
      </c>
      <c r="F6" s="253">
        <f>'1נתוני השוואה ראמ"ה+שאלון פנימי'!F6</f>
        <v>0</v>
      </c>
      <c r="G6" s="253">
        <f>'1נתוני השוואה ראמ"ה+שאלון פנימי'!G6</f>
        <v>0</v>
      </c>
      <c r="H6" s="253">
        <f>'1נתוני השוואה ראמ"ה+שאלון פנימי'!H6</f>
        <v>0</v>
      </c>
      <c r="I6" s="253">
        <f>'1נתוני השוואה ראמ"ה+שאלון פנימי'!I6</f>
        <v>0</v>
      </c>
      <c r="J6" s="253">
        <f>'1נתוני השוואה ראמ"ה+שאלון פנימי'!J6</f>
        <v>0</v>
      </c>
      <c r="K6" s="253">
        <f>'1נתוני השוואה ראמ"ה+שאלון פנימי'!K6</f>
        <v>0</v>
      </c>
      <c r="L6" s="253">
        <f>'1נתוני השוואה ראמ"ה+שאלון פנימי'!L6</f>
        <v>0</v>
      </c>
      <c r="M6" s="36"/>
      <c r="N6" s="37"/>
      <c r="O6" s="83" t="e">
        <f>N6/M6</f>
        <v>#DIV/0!</v>
      </c>
    </row>
    <row r="7" spans="1:16" s="9" customFormat="1" ht="20.100000000000001" customHeight="1" x14ac:dyDescent="0.6">
      <c r="A7" s="222"/>
      <c r="B7" s="192"/>
      <c r="C7" s="257" t="s">
        <v>141</v>
      </c>
      <c r="D7" s="117" t="s">
        <v>142</v>
      </c>
      <c r="E7" s="117" t="s">
        <v>142</v>
      </c>
      <c r="F7" s="117" t="s">
        <v>142</v>
      </c>
      <c r="G7" s="117" t="s">
        <v>142</v>
      </c>
      <c r="H7" s="117" t="s">
        <v>142</v>
      </c>
      <c r="I7" s="117" t="s">
        <v>142</v>
      </c>
      <c r="J7" s="117" t="s">
        <v>142</v>
      </c>
      <c r="K7" s="117" t="s">
        <v>142</v>
      </c>
      <c r="L7" s="117" t="s">
        <v>142</v>
      </c>
      <c r="M7" s="36"/>
      <c r="N7" s="37"/>
      <c r="O7" s="83" t="e">
        <f>N7/M7</f>
        <v>#DIV/0!</v>
      </c>
    </row>
    <row r="8" spans="1:16" ht="19.8" customHeight="1" x14ac:dyDescent="0.6">
      <c r="A8" s="222"/>
      <c r="B8" s="192"/>
      <c r="C8" s="260" t="s">
        <v>101</v>
      </c>
      <c r="D8" s="117" t="s">
        <v>100</v>
      </c>
      <c r="E8" s="117" t="s">
        <v>100</v>
      </c>
      <c r="F8" s="117" t="s">
        <v>100</v>
      </c>
      <c r="G8" s="117" t="s">
        <v>100</v>
      </c>
      <c r="H8" s="117" t="s">
        <v>100</v>
      </c>
      <c r="I8" s="117" t="s">
        <v>100</v>
      </c>
      <c r="J8" s="117" t="s">
        <v>100</v>
      </c>
      <c r="K8" s="117" t="s">
        <v>100</v>
      </c>
      <c r="L8" s="117" t="s">
        <v>100</v>
      </c>
      <c r="M8" s="27"/>
      <c r="N8" s="27"/>
      <c r="O8" s="27"/>
    </row>
    <row r="9" spans="1:16" s="10" customFormat="1" ht="24.9" customHeight="1" thickBot="1" x14ac:dyDescent="0.65">
      <c r="A9" s="222"/>
      <c r="B9" s="193"/>
      <c r="C9" s="261" t="s">
        <v>102</v>
      </c>
      <c r="D9" s="117" t="s">
        <v>100</v>
      </c>
      <c r="E9" s="117" t="s">
        <v>100</v>
      </c>
      <c r="F9" s="117" t="s">
        <v>100</v>
      </c>
      <c r="G9" s="117" t="s">
        <v>100</v>
      </c>
      <c r="H9" s="117" t="s">
        <v>100</v>
      </c>
      <c r="I9" s="117" t="s">
        <v>100</v>
      </c>
      <c r="J9" s="117" t="s">
        <v>100</v>
      </c>
      <c r="K9" s="117" t="s">
        <v>100</v>
      </c>
      <c r="L9" s="117" t="s">
        <v>100</v>
      </c>
      <c r="M9" s="28"/>
      <c r="N9" s="28"/>
      <c r="O9" s="29"/>
    </row>
    <row r="10" spans="1:16" s="10" customFormat="1" ht="6.3" customHeight="1" thickBot="1" x14ac:dyDescent="0.55000000000000004">
      <c r="A10" s="222"/>
      <c r="B10" s="18"/>
      <c r="C10" s="78"/>
      <c r="D10" s="76"/>
      <c r="E10" s="77"/>
      <c r="F10" s="76"/>
      <c r="G10" s="77"/>
      <c r="H10" s="76"/>
      <c r="I10" s="77"/>
      <c r="J10" s="76"/>
      <c r="K10" s="77"/>
      <c r="L10" s="76"/>
      <c r="M10" s="30"/>
      <c r="N10" s="30"/>
      <c r="O10" s="31"/>
    </row>
    <row r="11" spans="1:16" ht="20.399999999999999" customHeight="1" thickBot="1" x14ac:dyDescent="0.65">
      <c r="A11" s="222"/>
      <c r="B11" s="136" t="s">
        <v>42</v>
      </c>
      <c r="C11" s="258" t="str">
        <f>C5</f>
        <v xml:space="preserve">שאלון פנימי 2/ פסח תשפ"ד </v>
      </c>
      <c r="D11" s="252">
        <f>'1נתוני השוואה ראמ"ה+שאלון פנימי'!D11</f>
        <v>0</v>
      </c>
      <c r="E11" s="252">
        <f>'1נתוני השוואה ראמ"ה+שאלון פנימי'!E11</f>
        <v>0</v>
      </c>
      <c r="F11" s="252">
        <f>'1נתוני השוואה ראמ"ה+שאלון פנימי'!F11</f>
        <v>0</v>
      </c>
      <c r="G11" s="252">
        <f>'1נתוני השוואה ראמ"ה+שאלון פנימי'!G11</f>
        <v>0</v>
      </c>
      <c r="H11" s="252">
        <f>'1נתוני השוואה ראמ"ה+שאלון פנימי'!H11</f>
        <v>0</v>
      </c>
      <c r="I11" s="252">
        <f>'1נתוני השוואה ראמ"ה+שאלון פנימי'!I11</f>
        <v>0</v>
      </c>
      <c r="J11" s="252">
        <f>'1נתוני השוואה ראמ"ה+שאלון פנימי'!J11</f>
        <v>0</v>
      </c>
      <c r="K11" s="252">
        <f>'1נתוני השוואה ראמ"ה+שאלון פנימי'!K11</f>
        <v>0</v>
      </c>
      <c r="L11" s="252">
        <f>'1נתוני השוואה ראמ"ה+שאלון פנימי'!L11</f>
        <v>0</v>
      </c>
      <c r="M11" s="36"/>
      <c r="N11" s="37"/>
      <c r="O11" s="17" t="e">
        <f>N11/M11</f>
        <v>#DIV/0!</v>
      </c>
    </row>
    <row r="12" spans="1:16" ht="20.100000000000001" customHeight="1" thickBot="1" x14ac:dyDescent="0.65">
      <c r="A12" s="222"/>
      <c r="B12" s="137"/>
      <c r="C12" s="259" t="str">
        <f>C6</f>
        <v>שאלון פנימי 1/ חנוכה תשפ"ד</v>
      </c>
      <c r="D12" s="253">
        <f>'1נתוני השוואה ראמ"ה+שאלון פנימי'!D12</f>
        <v>0</v>
      </c>
      <c r="E12" s="253">
        <f>'1נתוני השוואה ראמ"ה+שאלון פנימי'!E12</f>
        <v>0</v>
      </c>
      <c r="F12" s="253">
        <f>'1נתוני השוואה ראמ"ה+שאלון פנימי'!F12</f>
        <v>0</v>
      </c>
      <c r="G12" s="253">
        <f>'1נתוני השוואה ראמ"ה+שאלון פנימי'!G12</f>
        <v>0</v>
      </c>
      <c r="H12" s="253">
        <f>'1נתוני השוואה ראמ"ה+שאלון פנימי'!H12</f>
        <v>0</v>
      </c>
      <c r="I12" s="253">
        <f>'1נתוני השוואה ראמ"ה+שאלון פנימי'!I12</f>
        <v>0</v>
      </c>
      <c r="J12" s="253">
        <f>'1נתוני השוואה ראמ"ה+שאלון פנימי'!J12</f>
        <v>0</v>
      </c>
      <c r="K12" s="253">
        <f>'1נתוני השוואה ראמ"ה+שאלון פנימי'!K12</f>
        <v>0</v>
      </c>
      <c r="L12" s="253">
        <f>'1נתוני השוואה ראמ"ה+שאלון פנימי'!L12</f>
        <v>0</v>
      </c>
      <c r="M12" s="36"/>
      <c r="N12" s="37"/>
      <c r="O12" s="83" t="e">
        <f>N12/M12</f>
        <v>#DIV/0!</v>
      </c>
    </row>
    <row r="13" spans="1:16" ht="22.5" customHeight="1" x14ac:dyDescent="0.6">
      <c r="A13" s="222"/>
      <c r="B13" s="137"/>
      <c r="C13" s="257" t="s">
        <v>112</v>
      </c>
      <c r="D13" s="254">
        <f>'1נתוני השוואה ראמ"ה+שאלון פנימי'!D7</f>
        <v>0</v>
      </c>
      <c r="E13" s="254">
        <f>'1נתוני השוואה ראמ"ה+שאלון פנימי'!E7</f>
        <v>0</v>
      </c>
      <c r="F13" s="254">
        <f>'1נתוני השוואה ראמ"ה+שאלון פנימי'!F7</f>
        <v>0</v>
      </c>
      <c r="G13" s="254">
        <f>'1נתוני השוואה ראמ"ה+שאלון פנימי'!G7</f>
        <v>0</v>
      </c>
      <c r="H13" s="254">
        <f>'1נתוני השוואה ראמ"ה+שאלון פנימי'!H7</f>
        <v>0</v>
      </c>
      <c r="I13" s="254">
        <f>'1נתוני השוואה ראמ"ה+שאלון פנימי'!I7</f>
        <v>0</v>
      </c>
      <c r="J13" s="254">
        <f>'1נתוני השוואה ראמ"ה+שאלון פנימי'!J7</f>
        <v>0</v>
      </c>
      <c r="K13" s="254">
        <f>'1נתוני השוואה ראמ"ה+שאלון פנימי'!K7</f>
        <v>0</v>
      </c>
      <c r="L13" s="254">
        <f>'1נתוני השוואה ראמ"ה+שאלון פנימי'!L7</f>
        <v>0</v>
      </c>
      <c r="M13" s="36"/>
      <c r="N13" s="37"/>
      <c r="O13" s="83" t="e">
        <f>N13/M13</f>
        <v>#DIV/0!</v>
      </c>
    </row>
    <row r="14" spans="1:16" ht="21.6" customHeight="1" x14ac:dyDescent="0.6">
      <c r="A14" s="222"/>
      <c r="B14" s="138"/>
      <c r="C14" s="260" t="s">
        <v>56</v>
      </c>
      <c r="D14" s="117" t="s">
        <v>100</v>
      </c>
      <c r="E14" s="117" t="s">
        <v>100</v>
      </c>
      <c r="F14" s="117" t="s">
        <v>100</v>
      </c>
      <c r="G14" s="117" t="s">
        <v>100</v>
      </c>
      <c r="H14" s="117" t="s">
        <v>100</v>
      </c>
      <c r="I14" s="117" t="s">
        <v>100</v>
      </c>
      <c r="J14" s="117" t="s">
        <v>100</v>
      </c>
      <c r="K14" s="117" t="s">
        <v>100</v>
      </c>
      <c r="L14" s="117" t="s">
        <v>100</v>
      </c>
      <c r="M14" s="27"/>
      <c r="N14" s="27"/>
      <c r="O14" s="32"/>
    </row>
    <row r="15" spans="1:16" s="10" customFormat="1" ht="29.4" customHeight="1" thickBot="1" x14ac:dyDescent="0.65">
      <c r="A15" s="222"/>
      <c r="B15" s="139"/>
      <c r="C15" s="261" t="s">
        <v>57</v>
      </c>
      <c r="D15" s="117" t="s">
        <v>100</v>
      </c>
      <c r="E15" s="117" t="s">
        <v>100</v>
      </c>
      <c r="F15" s="117" t="s">
        <v>100</v>
      </c>
      <c r="G15" s="117" t="s">
        <v>100</v>
      </c>
      <c r="H15" s="117" t="s">
        <v>100</v>
      </c>
      <c r="I15" s="117" t="s">
        <v>100</v>
      </c>
      <c r="J15" s="117" t="s">
        <v>100</v>
      </c>
      <c r="K15" s="117" t="s">
        <v>100</v>
      </c>
      <c r="L15" s="117" t="s">
        <v>100</v>
      </c>
      <c r="M15" s="28"/>
      <c r="N15" s="28"/>
      <c r="O15" s="33"/>
      <c r="P15" s="11"/>
    </row>
    <row r="16" spans="1:16" s="10" customFormat="1" ht="7.5" customHeight="1" thickBot="1" x14ac:dyDescent="0.55000000000000004">
      <c r="A16" s="222"/>
      <c r="B16" s="18"/>
      <c r="C16" s="72"/>
      <c r="D16" s="76"/>
      <c r="E16" s="77"/>
      <c r="F16" s="76"/>
      <c r="G16" s="77"/>
      <c r="H16" s="76"/>
      <c r="I16" s="77"/>
      <c r="J16" s="76"/>
      <c r="K16" s="77"/>
      <c r="L16" s="76"/>
      <c r="M16" s="30"/>
      <c r="N16" s="30"/>
      <c r="O16" s="31"/>
      <c r="P16" s="11"/>
    </row>
    <row r="17" spans="1:15" ht="21" customHeight="1" x14ac:dyDescent="0.6">
      <c r="A17" s="222"/>
      <c r="B17" s="159" t="s">
        <v>43</v>
      </c>
      <c r="C17" s="262" t="str">
        <f>C11</f>
        <v xml:space="preserve">שאלון פנימי 2/ פסח תשפ"ד </v>
      </c>
      <c r="D17" s="253">
        <f>'1נתוני השוואה ראמ"ה+שאלון פנימי'!D17</f>
        <v>0</v>
      </c>
      <c r="E17" s="253">
        <f>'1נתוני השוואה ראמ"ה+שאלון פנימי'!E17</f>
        <v>0</v>
      </c>
      <c r="F17" s="253">
        <f>'1נתוני השוואה ראמ"ה+שאלון פנימי'!F17</f>
        <v>0</v>
      </c>
      <c r="G17" s="253">
        <f>'1נתוני השוואה ראמ"ה+שאלון פנימי'!G17</f>
        <v>0</v>
      </c>
      <c r="H17" s="253">
        <f>'1נתוני השוואה ראמ"ה+שאלון פנימי'!H17</f>
        <v>0</v>
      </c>
      <c r="I17" s="253">
        <f>'1נתוני השוואה ראמ"ה+שאלון פנימי'!I17</f>
        <v>0</v>
      </c>
      <c r="J17" s="253">
        <f>'1נתוני השוואה ראמ"ה+שאלון פנימי'!J17</f>
        <v>0</v>
      </c>
      <c r="K17" s="253">
        <f>'1נתוני השוואה ראמ"ה+שאלון פנימי'!K17</f>
        <v>0</v>
      </c>
      <c r="L17" s="253">
        <f>'1נתוני השוואה ראמ"ה+שאלון פנימי'!L17</f>
        <v>0</v>
      </c>
      <c r="M17" s="36"/>
      <c r="N17" s="37"/>
      <c r="O17" s="84" t="e">
        <f>N17/M17</f>
        <v>#DIV/0!</v>
      </c>
    </row>
    <row r="18" spans="1:15" ht="26.7" customHeight="1" thickBot="1" x14ac:dyDescent="0.65">
      <c r="A18" s="222"/>
      <c r="B18" s="160"/>
      <c r="C18" s="259" t="str">
        <f>C6</f>
        <v>שאלון פנימי 1/ חנוכה תשפ"ד</v>
      </c>
      <c r="D18" s="255">
        <f>'1נתוני השוואה ראמ"ה+שאלון פנימי'!D18</f>
        <v>0</v>
      </c>
      <c r="E18" s="255">
        <f>'1נתוני השוואה ראמ"ה+שאלון פנימי'!E18</f>
        <v>0</v>
      </c>
      <c r="F18" s="255">
        <f>'1נתוני השוואה ראמ"ה+שאלון פנימי'!F18</f>
        <v>0</v>
      </c>
      <c r="G18" s="255">
        <f>'1נתוני השוואה ראמ"ה+שאלון פנימי'!G18</f>
        <v>0</v>
      </c>
      <c r="H18" s="255">
        <f>'1נתוני השוואה ראמ"ה+שאלון פנימי'!H18</f>
        <v>0</v>
      </c>
      <c r="I18" s="255">
        <f>'1נתוני השוואה ראמ"ה+שאלון פנימי'!I18</f>
        <v>0</v>
      </c>
      <c r="J18" s="255">
        <f>'1נתוני השוואה ראמ"ה+שאלון פנימי'!J18</f>
        <v>0</v>
      </c>
      <c r="K18" s="255">
        <f>'1נתוני השוואה ראמ"ה+שאלון פנימי'!K18</f>
        <v>0</v>
      </c>
      <c r="L18" s="255">
        <f>'1נתוני השוואה ראמ"ה+שאלון פנימי'!L18</f>
        <v>0</v>
      </c>
      <c r="M18" s="36"/>
      <c r="N18" s="37"/>
      <c r="O18" s="83" t="e">
        <f>N18/M18</f>
        <v>#DIV/0!</v>
      </c>
    </row>
    <row r="19" spans="1:15" ht="21.6" customHeight="1" x14ac:dyDescent="0.6">
      <c r="A19" s="222"/>
      <c r="B19" s="160"/>
      <c r="C19" s="263" t="s">
        <v>104</v>
      </c>
      <c r="D19" s="254">
        <f>'1נתוני השוואה ראמ"ה+שאלון פנימי'!D13</f>
        <v>0</v>
      </c>
      <c r="E19" s="254">
        <f>'1נתוני השוואה ראמ"ה+שאלון פנימי'!E13</f>
        <v>0</v>
      </c>
      <c r="F19" s="254">
        <f>'1נתוני השוואה ראמ"ה+שאלון פנימי'!F13</f>
        <v>0</v>
      </c>
      <c r="G19" s="254">
        <f>'1נתוני השוואה ראמ"ה+שאלון פנימי'!G13</f>
        <v>0</v>
      </c>
      <c r="H19" s="254">
        <f>'1נתוני השוואה ראמ"ה+שאלון פנימי'!H13</f>
        <v>0</v>
      </c>
      <c r="I19" s="254">
        <f>'1נתוני השוואה ראמ"ה+שאלון פנימי'!I13</f>
        <v>0</v>
      </c>
      <c r="J19" s="254">
        <f>'1נתוני השוואה ראמ"ה+שאלון פנימי'!J13</f>
        <v>0</v>
      </c>
      <c r="K19" s="254">
        <f>'1נתוני השוואה ראמ"ה+שאלון פנימי'!K13</f>
        <v>0</v>
      </c>
      <c r="L19" s="254">
        <f>'1נתוני השוואה ראמ"ה+שאלון פנימי'!L13</f>
        <v>0</v>
      </c>
      <c r="M19" s="36"/>
      <c r="N19" s="37"/>
      <c r="O19" s="83" t="e">
        <f>N19/M19</f>
        <v>#DIV/0!</v>
      </c>
    </row>
    <row r="20" spans="1:15" ht="21.3" customHeight="1" x14ac:dyDescent="0.6">
      <c r="A20" s="222"/>
      <c r="B20" s="160"/>
      <c r="C20" s="260" t="s">
        <v>103</v>
      </c>
      <c r="D20" s="256">
        <f>'1נתוני השוואה ראמ"ה+שאלון פנימי'!D8</f>
        <v>0</v>
      </c>
      <c r="E20" s="256">
        <f>'1נתוני השוואה ראמ"ה+שאלון פנימי'!E8</f>
        <v>0</v>
      </c>
      <c r="F20" s="256">
        <f>'1נתוני השוואה ראמ"ה+שאלון פנימי'!F8</f>
        <v>0</v>
      </c>
      <c r="G20" s="256">
        <f>'1נתוני השוואה ראמ"ה+שאלון פנימי'!G8</f>
        <v>0</v>
      </c>
      <c r="H20" s="256">
        <f>'1נתוני השוואה ראמ"ה+שאלון פנימי'!H8</f>
        <v>0</v>
      </c>
      <c r="I20" s="256">
        <f>'1נתוני השוואה ראמ"ה+שאלון פנימי'!I8</f>
        <v>0</v>
      </c>
      <c r="J20" s="256">
        <f>'1נתוני השוואה ראמ"ה+שאלון פנימי'!J8</f>
        <v>0</v>
      </c>
      <c r="K20" s="256">
        <f>'1נתוני השוואה ראמ"ה+שאלון פנימי'!K8</f>
        <v>0</v>
      </c>
      <c r="L20" s="256">
        <f>'1נתוני השוואה ראמ"ה+שאלון פנימי'!L8</f>
        <v>0</v>
      </c>
      <c r="M20" s="27"/>
      <c r="N20" s="27"/>
      <c r="O20" s="32"/>
    </row>
    <row r="21" spans="1:15" s="10" customFormat="1" ht="27.3" customHeight="1" thickBot="1" x14ac:dyDescent="0.65">
      <c r="A21" s="222"/>
      <c r="B21" s="161"/>
      <c r="C21" s="261" t="s">
        <v>105</v>
      </c>
      <c r="D21" s="256">
        <f>'1נתוני השוואה ראמ"ה+שאלון פנימי'!D9</f>
        <v>0</v>
      </c>
      <c r="E21" s="256">
        <f>'1נתוני השוואה ראמ"ה+שאלון פנימי'!E9</f>
        <v>0</v>
      </c>
      <c r="F21" s="256">
        <f>'1נתוני השוואה ראמ"ה+שאלון פנימי'!F9</f>
        <v>0</v>
      </c>
      <c r="G21" s="256">
        <f>'1נתוני השוואה ראמ"ה+שאלון פנימי'!G9</f>
        <v>0</v>
      </c>
      <c r="H21" s="256">
        <f>'1נתוני השוואה ראמ"ה+שאלון פנימי'!H9</f>
        <v>0</v>
      </c>
      <c r="I21" s="256">
        <f>'1נתוני השוואה ראמ"ה+שאלון פנימי'!I9</f>
        <v>0</v>
      </c>
      <c r="J21" s="256">
        <f>'1נתוני השוואה ראמ"ה+שאלון פנימי'!J9</f>
        <v>0</v>
      </c>
      <c r="K21" s="256">
        <f>'1נתוני השוואה ראמ"ה+שאלון פנימי'!K9</f>
        <v>0</v>
      </c>
      <c r="L21" s="256">
        <f>'1נתוני השוואה ראמ"ה+שאלון פנימי'!L9</f>
        <v>0</v>
      </c>
      <c r="M21" s="28"/>
      <c r="N21" s="28"/>
      <c r="O21" s="29"/>
    </row>
    <row r="22" spans="1:15" s="10" customFormat="1" ht="10.5" customHeight="1" thickBot="1" x14ac:dyDescent="0.55000000000000004">
      <c r="A22" s="52"/>
      <c r="B22" s="38"/>
      <c r="C22" s="74"/>
      <c r="D22" s="75"/>
      <c r="E22" s="75"/>
      <c r="F22" s="75"/>
      <c r="G22" s="75"/>
      <c r="H22" s="75"/>
      <c r="I22" s="75"/>
      <c r="J22" s="75"/>
      <c r="K22" s="75"/>
      <c r="L22" s="75"/>
      <c r="M22" s="30"/>
      <c r="N22" s="30"/>
      <c r="O22" s="31"/>
    </row>
    <row r="23" spans="1:15" ht="18" customHeight="1" thickBot="1" x14ac:dyDescent="0.65">
      <c r="A23" s="223" t="s">
        <v>4</v>
      </c>
      <c r="B23" s="225" t="s">
        <v>44</v>
      </c>
      <c r="C23" s="262" t="str">
        <f>C17</f>
        <v xml:space="preserve">שאלון פנימי 2/ פסח תשפ"ד </v>
      </c>
      <c r="D23" s="253">
        <f>'1נתוני השוואה ראמ"ה+שאלון פנימי'!D23</f>
        <v>0</v>
      </c>
      <c r="E23" s="253">
        <f>'1נתוני השוואה ראמ"ה+שאלון פנימי'!E23</f>
        <v>0</v>
      </c>
      <c r="F23" s="253">
        <f>'1נתוני השוואה ראמ"ה+שאלון פנימי'!F23</f>
        <v>0</v>
      </c>
      <c r="G23" s="253">
        <f>'1נתוני השוואה ראמ"ה+שאלון פנימי'!G23</f>
        <v>0</v>
      </c>
      <c r="H23" s="253">
        <f>'1נתוני השוואה ראמ"ה+שאלון פנימי'!H23</f>
        <v>0</v>
      </c>
      <c r="I23" s="253">
        <f>'1נתוני השוואה ראמ"ה+שאלון פנימי'!I23</f>
        <v>0</v>
      </c>
      <c r="J23" s="253">
        <f>'1נתוני השוואה ראמ"ה+שאלון פנימי'!J23</f>
        <v>0</v>
      </c>
      <c r="K23" s="253">
        <f>'1נתוני השוואה ראמ"ה+שאלון פנימי'!K23</f>
        <v>0</v>
      </c>
      <c r="L23" s="253">
        <f>'1נתוני השוואה ראמ"ה+שאלון פנימי'!L23</f>
        <v>0</v>
      </c>
      <c r="M23" s="36"/>
      <c r="N23" s="37"/>
      <c r="O23" s="84" t="e">
        <f>N23/M23</f>
        <v>#DIV/0!</v>
      </c>
    </row>
    <row r="24" spans="1:15" ht="21.3" customHeight="1" thickBot="1" x14ac:dyDescent="0.65">
      <c r="A24" s="224"/>
      <c r="B24" s="226"/>
      <c r="C24" s="259" t="str">
        <f>C6</f>
        <v>שאלון פנימי 1/ חנוכה תשפ"ד</v>
      </c>
      <c r="D24" s="253">
        <f>'1נתוני השוואה ראמ"ה+שאלון פנימי'!D24</f>
        <v>0</v>
      </c>
      <c r="E24" s="253">
        <f>'1נתוני השוואה ראמ"ה+שאלון פנימי'!E24</f>
        <v>0</v>
      </c>
      <c r="F24" s="253">
        <f>'1נתוני השוואה ראמ"ה+שאלון פנימי'!F24</f>
        <v>0</v>
      </c>
      <c r="G24" s="253">
        <f>'1נתוני השוואה ראמ"ה+שאלון פנימי'!G24</f>
        <v>0</v>
      </c>
      <c r="H24" s="253">
        <f>'1נתוני השוואה ראמ"ה+שאלון פנימי'!H24</f>
        <v>0</v>
      </c>
      <c r="I24" s="253">
        <f>'1נתוני השוואה ראמ"ה+שאלון פנימי'!I24</f>
        <v>0</v>
      </c>
      <c r="J24" s="253">
        <f>'1נתוני השוואה ראמ"ה+שאלון פנימי'!J24</f>
        <v>0</v>
      </c>
      <c r="K24" s="253">
        <f>'1נתוני השוואה ראמ"ה+שאלון פנימי'!K24</f>
        <v>0</v>
      </c>
      <c r="L24" s="253">
        <f>'1נתוני השוואה ראמ"ה+שאלון פנימי'!L24</f>
        <v>0</v>
      </c>
      <c r="M24" s="36"/>
      <c r="N24" s="37"/>
      <c r="O24" s="83" t="e">
        <f>N24/M24</f>
        <v>#DIV/0!</v>
      </c>
    </row>
    <row r="25" spans="1:15" ht="21.9" customHeight="1" thickBot="1" x14ac:dyDescent="0.65">
      <c r="A25" s="224"/>
      <c r="B25" s="226"/>
      <c r="C25" s="263" t="s">
        <v>108</v>
      </c>
      <c r="D25" s="254">
        <f>'1נתוני השוואה ראמ"ה+שאלון פנימי'!D19</f>
        <v>0</v>
      </c>
      <c r="E25" s="254">
        <f>'1נתוני השוואה ראמ"ה+שאלון פנימי'!E19</f>
        <v>0</v>
      </c>
      <c r="F25" s="254">
        <f>'1נתוני השוואה ראמ"ה+שאלון פנימי'!F19</f>
        <v>0</v>
      </c>
      <c r="G25" s="254">
        <f>'1נתוני השוואה ראמ"ה+שאלון פנימי'!G19</f>
        <v>0</v>
      </c>
      <c r="H25" s="254">
        <f>'1נתוני השוואה ראמ"ה+שאלון פנימי'!H19</f>
        <v>0</v>
      </c>
      <c r="I25" s="254">
        <f>'1נתוני השוואה ראמ"ה+שאלון פנימי'!I19</f>
        <v>0</v>
      </c>
      <c r="J25" s="254">
        <f>'1נתוני השוואה ראמ"ה+שאלון פנימי'!J19</f>
        <v>0</v>
      </c>
      <c r="K25" s="254">
        <f>'1נתוני השוואה ראמ"ה+שאלון פנימי'!K19</f>
        <v>0</v>
      </c>
      <c r="L25" s="254">
        <f>'1נתוני השוואה ראמ"ה+שאלון פנימי'!L19</f>
        <v>0</v>
      </c>
      <c r="M25" s="36"/>
      <c r="N25" s="37"/>
      <c r="O25" s="83" t="e">
        <f>N25/M25</f>
        <v>#DIV/0!</v>
      </c>
    </row>
    <row r="26" spans="1:15" ht="22.8" customHeight="1" thickBot="1" x14ac:dyDescent="0.65">
      <c r="A26" s="224"/>
      <c r="B26" s="226"/>
      <c r="C26" s="260" t="s">
        <v>106</v>
      </c>
      <c r="D26" s="254">
        <f>'1נתוני השוואה ראמ"ה+שאלון פנימי'!D14</f>
        <v>0</v>
      </c>
      <c r="E26" s="254">
        <f>'1נתוני השוואה ראמ"ה+שאלון פנימי'!E14</f>
        <v>0</v>
      </c>
      <c r="F26" s="254">
        <f>'1נתוני השוואה ראמ"ה+שאלון פנימי'!F14</f>
        <v>0</v>
      </c>
      <c r="G26" s="254">
        <f>'1נתוני השוואה ראמ"ה+שאלון פנימי'!G14</f>
        <v>0</v>
      </c>
      <c r="H26" s="254">
        <f>'1נתוני השוואה ראמ"ה+שאלון פנימי'!H14</f>
        <v>0</v>
      </c>
      <c r="I26" s="254">
        <f>'1נתוני השוואה ראמ"ה+שאלון פנימי'!I14</f>
        <v>0</v>
      </c>
      <c r="J26" s="254">
        <f>'1נתוני השוואה ראמ"ה+שאלון פנימי'!J14</f>
        <v>0</v>
      </c>
      <c r="K26" s="254">
        <f>'1נתוני השוואה ראמ"ה+שאלון פנימי'!K14</f>
        <v>0</v>
      </c>
      <c r="L26" s="254">
        <f>'1נתוני השוואה ראמ"ה+שאלון פנימי'!L14</f>
        <v>0</v>
      </c>
      <c r="M26" s="27"/>
      <c r="N26" s="27"/>
      <c r="O26" s="32"/>
    </row>
    <row r="27" spans="1:15" s="10" customFormat="1" ht="23.4" customHeight="1" thickBot="1" x14ac:dyDescent="0.65">
      <c r="A27" s="224"/>
      <c r="B27" s="227"/>
      <c r="C27" s="261" t="s">
        <v>107</v>
      </c>
      <c r="D27" s="254">
        <f>'1נתוני השוואה ראמ"ה+שאלון פנימי'!D15</f>
        <v>0</v>
      </c>
      <c r="E27" s="254">
        <f>'1נתוני השוואה ראמ"ה+שאלון פנימי'!E15</f>
        <v>0</v>
      </c>
      <c r="F27" s="254">
        <f>'1נתוני השוואה ראמ"ה+שאלון פנימי'!F15</f>
        <v>0</v>
      </c>
      <c r="G27" s="254">
        <f>'1נתוני השוואה ראמ"ה+שאלון פנימי'!G15</f>
        <v>0</v>
      </c>
      <c r="H27" s="254">
        <f>'1נתוני השוואה ראמ"ה+שאלון פנימי'!H15</f>
        <v>0</v>
      </c>
      <c r="I27" s="254">
        <f>'1נתוני השוואה ראמ"ה+שאלון פנימי'!I15</f>
        <v>0</v>
      </c>
      <c r="J27" s="254">
        <f>'1נתוני השוואה ראמ"ה+שאלון פנימי'!J15</f>
        <v>0</v>
      </c>
      <c r="K27" s="254">
        <f>'1נתוני השוואה ראמ"ה+שאלון פנימי'!K15</f>
        <v>0</v>
      </c>
      <c r="L27" s="254">
        <f>'1נתוני השוואה ראמ"ה+שאלון פנימי'!L15</f>
        <v>0</v>
      </c>
      <c r="M27" s="28"/>
      <c r="N27" s="28"/>
      <c r="O27" s="29"/>
    </row>
    <row r="28" spans="1:15" s="10" customFormat="1" ht="7.5" customHeight="1" thickBot="1" x14ac:dyDescent="0.55000000000000004">
      <c r="A28" s="224"/>
      <c r="B28" s="18"/>
      <c r="C28" s="72"/>
      <c r="D28" s="73"/>
      <c r="E28" s="73"/>
      <c r="F28" s="73"/>
      <c r="G28" s="73"/>
      <c r="H28" s="73"/>
      <c r="I28" s="73"/>
      <c r="J28" s="73"/>
      <c r="K28" s="73"/>
      <c r="L28" s="73"/>
      <c r="M28" s="30"/>
      <c r="N28" s="30"/>
      <c r="O28" s="31"/>
    </row>
    <row r="29" spans="1:15" ht="17.399999999999999" customHeight="1" thickBot="1" x14ac:dyDescent="0.65">
      <c r="A29" s="224"/>
      <c r="B29" s="228" t="s">
        <v>45</v>
      </c>
      <c r="C29" s="262" t="str">
        <f>C23</f>
        <v xml:space="preserve">שאלון פנימי 2/ פסח תשפ"ד </v>
      </c>
      <c r="D29" s="253">
        <f>'1נתוני השוואה ראמ"ה+שאלון פנימי'!D29</f>
        <v>0</v>
      </c>
      <c r="E29" s="253">
        <f>'1נתוני השוואה ראמ"ה+שאלון פנימי'!E29</f>
        <v>0</v>
      </c>
      <c r="F29" s="253">
        <f>'1נתוני השוואה ראמ"ה+שאלון פנימי'!F29</f>
        <v>0</v>
      </c>
      <c r="G29" s="253">
        <f>'1נתוני השוואה ראמ"ה+שאלון פנימי'!G29</f>
        <v>0</v>
      </c>
      <c r="H29" s="253">
        <f>'1נתוני השוואה ראמ"ה+שאלון פנימי'!H29</f>
        <v>0</v>
      </c>
      <c r="I29" s="253">
        <f>'1נתוני השוואה ראמ"ה+שאלון פנימי'!I29</f>
        <v>0</v>
      </c>
      <c r="J29" s="253">
        <f>'1נתוני השוואה ראמ"ה+שאלון פנימי'!J29</f>
        <v>0</v>
      </c>
      <c r="K29" s="253">
        <f>'1נתוני השוואה ראמ"ה+שאלון פנימי'!K29</f>
        <v>0</v>
      </c>
      <c r="L29" s="253">
        <f>'1נתוני השוואה ראמ"ה+שאלון פנימי'!L29</f>
        <v>0</v>
      </c>
      <c r="M29" s="36"/>
      <c r="N29" s="37"/>
      <c r="O29" s="84" t="e">
        <f>N29/M29</f>
        <v>#DIV/0!</v>
      </c>
    </row>
    <row r="30" spans="1:15" ht="22.8" customHeight="1" thickBot="1" x14ac:dyDescent="0.65">
      <c r="A30" s="224"/>
      <c r="B30" s="229"/>
      <c r="C30" s="259" t="str">
        <f>C6</f>
        <v>שאלון פנימי 1/ חנוכה תשפ"ד</v>
      </c>
      <c r="D30" s="253">
        <f>'1נתוני השוואה ראמ"ה+שאלון פנימי'!D30</f>
        <v>0</v>
      </c>
      <c r="E30" s="253">
        <f>'1נתוני השוואה ראמ"ה+שאלון פנימי'!E30</f>
        <v>0</v>
      </c>
      <c r="F30" s="253">
        <f>'1נתוני השוואה ראמ"ה+שאלון פנימי'!F30</f>
        <v>0</v>
      </c>
      <c r="G30" s="253">
        <f>'1נתוני השוואה ראמ"ה+שאלון פנימי'!G30</f>
        <v>0</v>
      </c>
      <c r="H30" s="253">
        <f>'1נתוני השוואה ראמ"ה+שאלון פנימי'!H30</f>
        <v>0</v>
      </c>
      <c r="I30" s="253">
        <f>'1נתוני השוואה ראמ"ה+שאלון פנימי'!I30</f>
        <v>0</v>
      </c>
      <c r="J30" s="253">
        <f>'1נתוני השוואה ראמ"ה+שאלון פנימי'!J30</f>
        <v>0</v>
      </c>
      <c r="K30" s="253">
        <f>'1נתוני השוואה ראמ"ה+שאלון פנימי'!K30</f>
        <v>0</v>
      </c>
      <c r="L30" s="253">
        <f>'1נתוני השוואה ראמ"ה+שאלון פנימי'!L30</f>
        <v>0</v>
      </c>
      <c r="M30" s="36"/>
      <c r="N30" s="37"/>
      <c r="O30" s="83" t="e">
        <f>N30/M30</f>
        <v>#DIV/0!</v>
      </c>
    </row>
    <row r="31" spans="1:15" ht="20.399999999999999" customHeight="1" thickBot="1" x14ac:dyDescent="0.65">
      <c r="A31" s="224"/>
      <c r="B31" s="229"/>
      <c r="C31" s="263" t="s">
        <v>109</v>
      </c>
      <c r="D31" s="254">
        <f>'1נתוני השוואה ראמ"ה+שאלון פנימי'!D25</f>
        <v>0</v>
      </c>
      <c r="E31" s="254">
        <f>'1נתוני השוואה ראמ"ה+שאלון פנימי'!E25</f>
        <v>0</v>
      </c>
      <c r="F31" s="254">
        <f>'1נתוני השוואה ראמ"ה+שאלון פנימי'!F25</f>
        <v>0</v>
      </c>
      <c r="G31" s="254">
        <f>'1נתוני השוואה ראמ"ה+שאלון פנימי'!G25</f>
        <v>0</v>
      </c>
      <c r="H31" s="254">
        <f>'1נתוני השוואה ראמ"ה+שאלון פנימי'!H25</f>
        <v>0</v>
      </c>
      <c r="I31" s="254">
        <f>'1נתוני השוואה ראמ"ה+שאלון פנימי'!I25</f>
        <v>0</v>
      </c>
      <c r="J31" s="254">
        <f>'1נתוני השוואה ראמ"ה+שאלון פנימי'!J25</f>
        <v>0</v>
      </c>
      <c r="K31" s="254">
        <f>'1נתוני השוואה ראמ"ה+שאלון פנימי'!K25</f>
        <v>0</v>
      </c>
      <c r="L31" s="254">
        <f>'1נתוני השוואה ראמ"ה+שאלון פנימי'!L25</f>
        <v>0</v>
      </c>
      <c r="M31" s="36"/>
      <c r="N31" s="37"/>
      <c r="O31" s="83" t="e">
        <f>N31/M31</f>
        <v>#DIV/0!</v>
      </c>
    </row>
    <row r="32" spans="1:15" ht="22.8" customHeight="1" thickBot="1" x14ac:dyDescent="0.65">
      <c r="A32" s="224"/>
      <c r="B32" s="229"/>
      <c r="C32" s="260" t="s">
        <v>110</v>
      </c>
      <c r="D32" s="254">
        <f>'1נתוני השוואה ראמ"ה+שאלון פנימי'!D20</f>
        <v>0</v>
      </c>
      <c r="E32" s="254">
        <f>'1נתוני השוואה ראמ"ה+שאלון פנימי'!E20</f>
        <v>0</v>
      </c>
      <c r="F32" s="254">
        <f>'1נתוני השוואה ראמ"ה+שאלון פנימי'!F20</f>
        <v>0</v>
      </c>
      <c r="G32" s="254">
        <f>'1נתוני השוואה ראמ"ה+שאלון פנימי'!G20</f>
        <v>0</v>
      </c>
      <c r="H32" s="254">
        <f>'1נתוני השוואה ראמ"ה+שאלון פנימי'!H20</f>
        <v>0</v>
      </c>
      <c r="I32" s="254">
        <f>'1נתוני השוואה ראמ"ה+שאלון פנימי'!I20</f>
        <v>0</v>
      </c>
      <c r="J32" s="254">
        <f>'1נתוני השוואה ראמ"ה+שאלון פנימי'!J20</f>
        <v>0</v>
      </c>
      <c r="K32" s="254">
        <f>'1נתוני השוואה ראמ"ה+שאלון פנימי'!K20</f>
        <v>0</v>
      </c>
      <c r="L32" s="254">
        <f>'1נתוני השוואה ראמ"ה+שאלון פנימי'!L20</f>
        <v>0</v>
      </c>
      <c r="M32" s="27"/>
      <c r="N32" s="27"/>
      <c r="O32" s="32"/>
    </row>
    <row r="33" spans="1:16" s="10" customFormat="1" ht="27.3" customHeight="1" thickBot="1" x14ac:dyDescent="0.65">
      <c r="A33" s="224"/>
      <c r="B33" s="230"/>
      <c r="C33" s="261" t="s">
        <v>111</v>
      </c>
      <c r="D33" s="254">
        <f>'1נתוני השוואה ראמ"ה+שאלון פנימי'!D21</f>
        <v>0</v>
      </c>
      <c r="E33" s="254">
        <f>'1נתוני השוואה ראמ"ה+שאלון פנימי'!E21</f>
        <v>0</v>
      </c>
      <c r="F33" s="254">
        <f>'1נתוני השוואה ראמ"ה+שאלון פנימי'!F21</f>
        <v>0</v>
      </c>
      <c r="G33" s="254">
        <f>'1נתוני השוואה ראמ"ה+שאלון פנימי'!G21</f>
        <v>0</v>
      </c>
      <c r="H33" s="254">
        <f>'1נתוני השוואה ראמ"ה+שאלון פנימי'!H21</f>
        <v>0</v>
      </c>
      <c r="I33" s="254">
        <f>'1נתוני השוואה ראמ"ה+שאלון פנימי'!I21</f>
        <v>0</v>
      </c>
      <c r="J33" s="254">
        <f>'1נתוני השוואה ראמ"ה+שאלון פנימי'!J21</f>
        <v>0</v>
      </c>
      <c r="K33" s="254">
        <f>'1נתוני השוואה ראמ"ה+שאלון פנימי'!K21</f>
        <v>0</v>
      </c>
      <c r="L33" s="254">
        <f>'1נתוני השוואה ראמ"ה+שאלון פנימי'!L21</f>
        <v>0</v>
      </c>
      <c r="M33" s="28"/>
      <c r="N33" s="28"/>
      <c r="O33" s="29"/>
    </row>
    <row r="34" spans="1:16" ht="34.200000000000003" customHeight="1" x14ac:dyDescent="0.75">
      <c r="A34" s="27"/>
      <c r="B34" s="233"/>
      <c r="C34" s="234"/>
      <c r="D34" s="234"/>
      <c r="E34" s="234"/>
      <c r="F34" s="234"/>
      <c r="G34" s="234"/>
      <c r="H34" s="234"/>
      <c r="I34" s="234"/>
      <c r="J34" s="234"/>
      <c r="K34" s="234"/>
      <c r="L34" s="235"/>
      <c r="M34" s="236"/>
      <c r="N34" s="237"/>
      <c r="O34" s="238"/>
    </row>
    <row r="35" spans="1:16" s="90" customFormat="1" ht="29.7" customHeight="1" x14ac:dyDescent="0.5">
      <c r="A35" s="219"/>
      <c r="B35" s="220"/>
      <c r="C35" s="94"/>
      <c r="D35" s="95"/>
      <c r="E35" s="95"/>
      <c r="F35" s="95"/>
      <c r="G35" s="95"/>
      <c r="H35" s="95"/>
      <c r="I35" s="95"/>
      <c r="J35" s="95"/>
      <c r="K35" s="95"/>
      <c r="L35" s="95"/>
      <c r="M35" s="96"/>
      <c r="N35" s="96"/>
      <c r="O35" s="97"/>
      <c r="P35" s="92"/>
    </row>
    <row r="36" spans="1:16" s="91" customFormat="1" ht="25.8" customHeight="1" x14ac:dyDescent="0.5">
      <c r="A36" s="220"/>
      <c r="B36" s="220"/>
      <c r="C36" s="94"/>
      <c r="D36" s="95"/>
      <c r="E36" s="95"/>
      <c r="F36" s="95"/>
      <c r="G36" s="95"/>
      <c r="H36" s="95"/>
      <c r="I36" s="95"/>
      <c r="J36" s="95"/>
      <c r="K36" s="95"/>
      <c r="L36" s="95"/>
      <c r="M36" s="96"/>
      <c r="N36" s="96"/>
      <c r="O36" s="98"/>
      <c r="P36" s="93"/>
    </row>
    <row r="37" spans="1:16" s="91" customFormat="1" ht="26.4" customHeight="1" x14ac:dyDescent="0.5">
      <c r="A37" s="220"/>
      <c r="B37" s="220"/>
      <c r="C37" s="99"/>
      <c r="D37" s="95"/>
      <c r="E37" s="95"/>
      <c r="F37" s="95"/>
      <c r="G37" s="95"/>
      <c r="H37" s="95"/>
      <c r="I37" s="95"/>
      <c r="J37" s="95"/>
      <c r="K37" s="95"/>
      <c r="L37" s="95"/>
      <c r="M37" s="214"/>
      <c r="N37" s="214"/>
      <c r="O37" s="214"/>
      <c r="P37" s="93"/>
    </row>
    <row r="38" spans="1:16" s="90" customFormat="1" ht="24.9" customHeight="1" x14ac:dyDescent="0.5">
      <c r="A38" s="220"/>
      <c r="B38" s="220"/>
      <c r="C38" s="100"/>
      <c r="D38" s="95"/>
      <c r="E38" s="95"/>
      <c r="F38" s="95"/>
      <c r="G38" s="95"/>
      <c r="H38" s="95"/>
      <c r="I38" s="95"/>
      <c r="J38" s="95"/>
      <c r="K38" s="95"/>
      <c r="L38" s="95"/>
      <c r="M38" s="221"/>
      <c r="N38" s="221"/>
      <c r="O38" s="221"/>
      <c r="P38" s="92"/>
    </row>
    <row r="39" spans="1:16" s="90" customFormat="1" ht="24.9" customHeight="1" x14ac:dyDescent="0.5">
      <c r="A39" s="220"/>
      <c r="B39" s="220"/>
      <c r="C39" s="100"/>
      <c r="D39" s="95"/>
      <c r="E39" s="95"/>
      <c r="F39" s="95"/>
      <c r="G39" s="95"/>
      <c r="H39" s="95"/>
      <c r="I39" s="95"/>
      <c r="J39" s="95"/>
      <c r="K39" s="95"/>
      <c r="L39" s="95"/>
      <c r="M39" s="101"/>
      <c r="N39" s="101"/>
      <c r="O39" s="101"/>
      <c r="P39" s="92"/>
    </row>
    <row r="40" spans="1:16" s="90" customFormat="1" ht="12.9" customHeight="1" x14ac:dyDescent="0.45">
      <c r="A40" s="102"/>
      <c r="B40" s="102"/>
      <c r="C40" s="102"/>
      <c r="D40" s="102"/>
      <c r="E40" s="102"/>
      <c r="F40" s="102"/>
      <c r="G40" s="102"/>
      <c r="H40" s="102"/>
      <c r="I40" s="102"/>
      <c r="J40" s="102"/>
      <c r="K40" s="102"/>
      <c r="L40" s="102"/>
      <c r="M40" s="101"/>
      <c r="N40" s="101"/>
      <c r="O40" s="101"/>
      <c r="P40" s="92"/>
    </row>
    <row r="41" spans="1:16" s="90" customFormat="1" ht="22.5" customHeight="1" x14ac:dyDescent="0.5">
      <c r="A41" s="212"/>
      <c r="B41" s="213"/>
      <c r="C41" s="94"/>
      <c r="D41" s="95"/>
      <c r="E41" s="95"/>
      <c r="F41" s="95"/>
      <c r="G41" s="95"/>
      <c r="H41" s="95"/>
      <c r="I41" s="95"/>
      <c r="J41" s="95"/>
      <c r="K41" s="95"/>
      <c r="L41" s="95"/>
      <c r="M41" s="96"/>
      <c r="N41" s="96"/>
      <c r="O41" s="97"/>
      <c r="P41" s="92"/>
    </row>
    <row r="42" spans="1:16" s="91" customFormat="1" ht="27.9" customHeight="1" x14ac:dyDescent="0.5">
      <c r="A42" s="213"/>
      <c r="B42" s="213"/>
      <c r="C42" s="94"/>
      <c r="D42" s="97"/>
      <c r="E42" s="97"/>
      <c r="F42" s="97"/>
      <c r="G42" s="97"/>
      <c r="H42" s="97"/>
      <c r="I42" s="97"/>
      <c r="J42" s="97"/>
      <c r="K42" s="97"/>
      <c r="L42" s="97"/>
      <c r="M42" s="96"/>
      <c r="N42" s="96"/>
      <c r="O42" s="98"/>
      <c r="P42" s="93"/>
    </row>
    <row r="43" spans="1:16" s="91" customFormat="1" ht="18" customHeight="1" x14ac:dyDescent="0.5">
      <c r="A43" s="213"/>
      <c r="B43" s="213"/>
      <c r="C43" s="99"/>
      <c r="D43" s="97"/>
      <c r="E43" s="97"/>
      <c r="F43" s="97"/>
      <c r="G43" s="97"/>
      <c r="H43" s="97"/>
      <c r="I43" s="97"/>
      <c r="J43" s="97"/>
      <c r="K43" s="97"/>
      <c r="L43" s="97"/>
      <c r="M43" s="214"/>
      <c r="N43" s="214"/>
      <c r="O43" s="216"/>
      <c r="P43" s="93"/>
    </row>
    <row r="44" spans="1:16" s="90" customFormat="1" ht="26.1" customHeight="1" x14ac:dyDescent="0.5">
      <c r="A44" s="213"/>
      <c r="B44" s="213"/>
      <c r="C44" s="100"/>
      <c r="D44" s="103"/>
      <c r="E44" s="103"/>
      <c r="F44" s="103"/>
      <c r="G44" s="103"/>
      <c r="H44" s="103"/>
      <c r="I44" s="103"/>
      <c r="J44" s="103"/>
      <c r="K44" s="103"/>
      <c r="L44" s="103"/>
      <c r="M44" s="215"/>
      <c r="N44" s="215"/>
      <c r="O44" s="217"/>
      <c r="P44" s="92"/>
    </row>
    <row r="45" spans="1:16" s="90" customFormat="1" ht="28.8" customHeight="1" x14ac:dyDescent="0.5">
      <c r="A45" s="213"/>
      <c r="B45" s="213"/>
      <c r="C45" s="100"/>
      <c r="D45" s="103"/>
      <c r="E45" s="103"/>
      <c r="F45" s="103"/>
      <c r="G45" s="103"/>
      <c r="H45" s="103"/>
      <c r="I45" s="103"/>
      <c r="J45" s="103"/>
      <c r="K45" s="103"/>
      <c r="L45" s="103"/>
      <c r="M45" s="104"/>
      <c r="N45" s="104"/>
      <c r="O45" s="104"/>
      <c r="P45" s="92"/>
    </row>
    <row r="46" spans="1:16" s="90" customFormat="1" x14ac:dyDescent="0.45">
      <c r="A46" s="104"/>
      <c r="B46" s="89"/>
      <c r="C46" s="104"/>
      <c r="D46" s="104"/>
      <c r="E46" s="104"/>
      <c r="F46" s="104"/>
      <c r="G46" s="104"/>
      <c r="H46" s="104"/>
      <c r="I46" s="104"/>
      <c r="J46" s="104"/>
      <c r="K46" s="104"/>
      <c r="L46" s="104"/>
      <c r="M46" s="105"/>
      <c r="N46" s="105"/>
      <c r="O46" s="105"/>
      <c r="P46" s="92"/>
    </row>
    <row r="47" spans="1:16" s="90" customFormat="1" ht="38.700000000000003" customHeight="1" x14ac:dyDescent="0.45">
      <c r="A47" s="104"/>
      <c r="B47" s="89"/>
      <c r="C47" s="104"/>
      <c r="D47" s="104"/>
      <c r="E47" s="104"/>
      <c r="F47" s="104"/>
      <c r="G47" s="104"/>
      <c r="H47" s="104"/>
      <c r="I47" s="104"/>
      <c r="J47" s="104"/>
      <c r="K47" s="104"/>
      <c r="L47" s="104"/>
      <c r="M47" s="105"/>
      <c r="N47" s="105"/>
      <c r="O47" s="105"/>
      <c r="P47" s="92"/>
    </row>
    <row r="48" spans="1:16" s="90" customFormat="1" ht="25.2" x14ac:dyDescent="0.85">
      <c r="A48" s="104"/>
      <c r="B48" s="104"/>
      <c r="C48" s="218"/>
      <c r="D48" s="218"/>
      <c r="E48" s="218"/>
      <c r="F48" s="218"/>
      <c r="G48" s="218"/>
      <c r="H48" s="218"/>
      <c r="I48" s="218"/>
      <c r="J48" s="218"/>
      <c r="K48" s="218"/>
      <c r="L48" s="218"/>
      <c r="M48" s="105"/>
      <c r="N48" s="105"/>
      <c r="O48" s="105"/>
      <c r="P48" s="92"/>
    </row>
    <row r="49" spans="1:16" s="90" customFormat="1" ht="15" x14ac:dyDescent="0.5">
      <c r="A49" s="104"/>
      <c r="B49" s="104"/>
      <c r="C49" s="106"/>
      <c r="D49" s="107"/>
      <c r="E49" s="107"/>
      <c r="F49" s="107"/>
      <c r="G49" s="107"/>
      <c r="H49" s="107"/>
      <c r="I49" s="107"/>
      <c r="J49" s="107"/>
      <c r="K49" s="107"/>
      <c r="L49" s="107"/>
      <c r="M49" s="105"/>
      <c r="N49" s="105"/>
      <c r="O49" s="105"/>
      <c r="P49" s="92"/>
    </row>
    <row r="50" spans="1:16" s="90" customFormat="1" ht="34.200000000000003" customHeight="1" x14ac:dyDescent="0.6">
      <c r="A50" s="104"/>
      <c r="B50" s="104"/>
      <c r="C50" s="108"/>
      <c r="D50" s="109"/>
      <c r="E50" s="109"/>
      <c r="F50" s="109"/>
      <c r="G50" s="109"/>
      <c r="H50" s="109"/>
      <c r="I50" s="109"/>
      <c r="J50" s="109"/>
      <c r="K50" s="109"/>
      <c r="L50" s="109"/>
      <c r="M50" s="105"/>
      <c r="N50" s="105"/>
      <c r="O50" s="105"/>
      <c r="P50" s="92"/>
    </row>
    <row r="51" spans="1:16" s="90" customFormat="1" ht="32.700000000000003" customHeight="1" x14ac:dyDescent="0.6">
      <c r="A51" s="104"/>
      <c r="B51" s="104"/>
      <c r="C51" s="108"/>
      <c r="D51" s="110"/>
      <c r="E51" s="110"/>
      <c r="F51" s="110"/>
      <c r="G51" s="110"/>
      <c r="H51" s="110"/>
      <c r="I51" s="110"/>
      <c r="J51" s="110"/>
      <c r="K51" s="110"/>
      <c r="L51" s="110"/>
      <c r="M51" s="105"/>
      <c r="N51" s="105"/>
      <c r="O51" s="105"/>
      <c r="P51" s="92"/>
    </row>
    <row r="52" spans="1:16" s="90" customFormat="1" ht="23.7" customHeight="1" x14ac:dyDescent="0.6">
      <c r="A52" s="104"/>
      <c r="B52" s="104"/>
      <c r="C52" s="108"/>
      <c r="D52" s="110"/>
      <c r="E52" s="110"/>
      <c r="F52" s="110"/>
      <c r="G52" s="110"/>
      <c r="H52" s="110"/>
      <c r="I52" s="110"/>
      <c r="J52" s="110"/>
      <c r="K52" s="110"/>
      <c r="L52" s="110"/>
      <c r="M52" s="105"/>
      <c r="N52" s="105"/>
      <c r="O52" s="105"/>
      <c r="P52" s="92"/>
    </row>
    <row r="53" spans="1:16" s="90" customFormat="1" ht="28.2" customHeight="1" x14ac:dyDescent="0.6">
      <c r="A53" s="104"/>
      <c r="B53" s="104"/>
      <c r="C53" s="108"/>
      <c r="D53" s="110"/>
      <c r="E53" s="110"/>
      <c r="F53" s="110"/>
      <c r="G53" s="110"/>
      <c r="H53" s="110"/>
      <c r="I53" s="110"/>
      <c r="J53" s="110"/>
      <c r="K53" s="110"/>
      <c r="L53" s="110"/>
      <c r="M53" s="105"/>
      <c r="N53" s="105"/>
      <c r="O53" s="105"/>
      <c r="P53" s="92"/>
    </row>
    <row r="54" spans="1:16" s="90" customFormat="1" ht="37.5" customHeight="1" x14ac:dyDescent="0.6">
      <c r="A54" s="104"/>
      <c r="B54" s="104"/>
      <c r="C54" s="108"/>
      <c r="D54" s="110"/>
      <c r="E54" s="110"/>
      <c r="F54" s="110"/>
      <c r="G54" s="110"/>
      <c r="H54" s="110"/>
      <c r="I54" s="110"/>
      <c r="J54" s="110"/>
      <c r="K54" s="110"/>
      <c r="L54" s="110"/>
      <c r="M54" s="105"/>
      <c r="N54" s="105"/>
      <c r="O54" s="105"/>
      <c r="P54" s="92"/>
    </row>
    <row r="55" spans="1:16" x14ac:dyDescent="0.45">
      <c r="A55" s="111"/>
      <c r="B55" s="111"/>
      <c r="C55" s="111"/>
      <c r="D55" s="111"/>
      <c r="E55" s="111"/>
      <c r="F55" s="111"/>
      <c r="G55" s="111"/>
      <c r="H55" s="111"/>
      <c r="I55" s="111"/>
      <c r="J55" s="111"/>
      <c r="K55" s="111"/>
      <c r="L55" s="111"/>
      <c r="M55" s="112"/>
      <c r="N55" s="112"/>
      <c r="O55" s="112"/>
    </row>
    <row r="56" spans="1:16" x14ac:dyDescent="0.45">
      <c r="A56" s="111"/>
      <c r="B56" s="111"/>
      <c r="C56" s="111" t="s">
        <v>68</v>
      </c>
      <c r="D56" s="111"/>
      <c r="E56" s="111"/>
      <c r="F56" s="111"/>
      <c r="G56" s="111"/>
      <c r="H56" s="111"/>
      <c r="I56" s="111"/>
      <c r="J56" s="111"/>
      <c r="K56" s="111"/>
      <c r="L56" s="111"/>
      <c r="M56" s="111"/>
      <c r="N56" s="111"/>
      <c r="O56" s="111"/>
    </row>
    <row r="57" spans="1:16" x14ac:dyDescent="0.45">
      <c r="A57" s="111"/>
      <c r="B57" s="111"/>
      <c r="C57" s="111"/>
      <c r="D57" s="111"/>
      <c r="E57" s="111"/>
      <c r="F57" s="111"/>
      <c r="G57" s="111"/>
      <c r="H57" s="111"/>
      <c r="I57" s="111"/>
      <c r="J57" s="111"/>
      <c r="K57" s="111"/>
      <c r="L57" s="111"/>
      <c r="M57" s="111"/>
      <c r="N57" s="111"/>
      <c r="O57" s="111"/>
    </row>
    <row r="58" spans="1:16" ht="192.9" customHeight="1" x14ac:dyDescent="0.7">
      <c r="J58" s="243" t="s">
        <v>121</v>
      </c>
      <c r="K58" s="245"/>
      <c r="L58" s="245"/>
      <c r="M58" s="245"/>
      <c r="N58" s="119"/>
    </row>
    <row r="59" spans="1:16" ht="21" customHeight="1" x14ac:dyDescent="0.45">
      <c r="K59" s="118"/>
      <c r="L59" s="118"/>
      <c r="M59" s="118"/>
      <c r="N59" s="118"/>
    </row>
    <row r="114" spans="11:14" ht="20.100000000000001" x14ac:dyDescent="0.7">
      <c r="K114" s="243" t="s">
        <v>120</v>
      </c>
      <c r="L114" s="244"/>
      <c r="M114" s="244"/>
      <c r="N114" s="244"/>
    </row>
    <row r="117" spans="11:14" x14ac:dyDescent="0.45">
      <c r="K117" s="239"/>
      <c r="L117" s="209"/>
      <c r="M117" s="209"/>
      <c r="N117" s="209"/>
    </row>
    <row r="118" spans="11:14" ht="20.399999999999999" customHeight="1" x14ac:dyDescent="0.45">
      <c r="K118" s="240"/>
      <c r="L118" s="240"/>
      <c r="M118" s="240"/>
      <c r="N118" s="240"/>
    </row>
    <row r="171" spans="8:13" ht="20.100000000000001" x14ac:dyDescent="0.7">
      <c r="H171" s="243" t="s">
        <v>118</v>
      </c>
      <c r="I171" s="245"/>
      <c r="J171" s="245"/>
      <c r="K171" s="245"/>
      <c r="L171" s="245"/>
      <c r="M171" s="245"/>
    </row>
    <row r="174" spans="8:13" ht="21" customHeight="1" x14ac:dyDescent="0.45"/>
    <row r="175" spans="8:13" ht="18.3" customHeight="1" x14ac:dyDescent="0.45"/>
    <row r="229" spans="10:13" ht="17.7" x14ac:dyDescent="0.45">
      <c r="J229" s="241" t="s">
        <v>119</v>
      </c>
      <c r="K229" s="242"/>
      <c r="L229" s="242"/>
      <c r="M229" s="242"/>
    </row>
    <row r="232" spans="10:13" ht="52.2" customHeight="1" x14ac:dyDescent="0.45"/>
  </sheetData>
  <sheetProtection algorithmName="SHA-512" hashValue="A10R2cqOCyRcCHmsMvIyAnTvfRHSi+Xx2ztKnrAcVKZm5Dq4yBAp3m5Ok2z9C7Rz+Ng3LHLjS04+KQBcokLFrQ==" saltValue="Du3t/IqEydRdltWunlDNJg==" spinCount="100000" sheet="1" formatCells="0" formatColumns="0" formatRows="0"/>
  <mergeCells count="29">
    <mergeCell ref="K117:N118"/>
    <mergeCell ref="J229:M229"/>
    <mergeCell ref="K114:N114"/>
    <mergeCell ref="J58:M58"/>
    <mergeCell ref="H171:M171"/>
    <mergeCell ref="D3:I3"/>
    <mergeCell ref="J3:L3"/>
    <mergeCell ref="M3:O3"/>
    <mergeCell ref="C1:L1"/>
    <mergeCell ref="B34:L34"/>
    <mergeCell ref="M34:O34"/>
    <mergeCell ref="M1:O1"/>
    <mergeCell ref="A2:O2"/>
    <mergeCell ref="A35:B39"/>
    <mergeCell ref="M37:M38"/>
    <mergeCell ref="N37:N38"/>
    <mergeCell ref="O37:O38"/>
    <mergeCell ref="A5:A21"/>
    <mergeCell ref="B5:B9"/>
    <mergeCell ref="B11:B15"/>
    <mergeCell ref="B17:B21"/>
    <mergeCell ref="A23:A33"/>
    <mergeCell ref="B23:B27"/>
    <mergeCell ref="B29:B33"/>
    <mergeCell ref="A41:B45"/>
    <mergeCell ref="M43:M44"/>
    <mergeCell ref="N43:N44"/>
    <mergeCell ref="O43:O44"/>
    <mergeCell ref="C48:L48"/>
  </mergeCells>
  <pageMargins left="0.25" right="0.25" top="0.75" bottom="0.75" header="0.3" footer="0.3"/>
  <pageSetup paperSize="9" scale="59" orientation="landscape" r:id="rId1"/>
  <rowBreaks count="4" manualBreakCount="4">
    <brk id="33" max="14" man="1"/>
    <brk id="58" max="14" man="1"/>
    <brk id="115" max="14" man="1"/>
    <brk id="173" max="14" man="1"/>
  </rowBreaks>
  <colBreaks count="2" manualBreakCount="2">
    <brk id="15" max="57" man="1"/>
    <brk id="16" max="14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5</vt:i4>
      </vt:variant>
    </vt:vector>
  </HeadingPairs>
  <TitlesOfParts>
    <vt:vector size="11" baseType="lpstr">
      <vt:lpstr>0הוראות</vt:lpstr>
      <vt:lpstr>1נתוני השוואה ראמ"ה+שאלון פנימי</vt:lpstr>
      <vt:lpstr>2גרפים  מסכמים חטיבת ביניים </vt:lpstr>
      <vt:lpstr>3גרפים  מסכמים חטיבה עליונה</vt:lpstr>
      <vt:lpstr>4סך תלמ' בשאלון פנימי </vt:lpstr>
      <vt:lpstr>5נתוני השוואה הקפצת שכבה </vt:lpstr>
      <vt:lpstr>'0הוראות'!WPrint_Area_W</vt:lpstr>
      <vt:lpstr>'1נתוני השוואה ראמ"ה+שאלון פנימי'!WPrint_Area_W</vt:lpstr>
      <vt:lpstr>'2גרפים  מסכמים חטיבת ביניים '!WPrint_Area_W</vt:lpstr>
      <vt:lpstr>'3גרפים  מסכמים חטיבה עליונה'!WPrint_Area_W</vt:lpstr>
      <vt:lpstr>'5נתוני השוואה הקפצת שכבה '!WPrint_Area_W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 Elias</dc:creator>
  <cp:lastModifiedBy>Meir Avitan</cp:lastModifiedBy>
  <cp:lastPrinted>2023-06-28T05:45:06Z</cp:lastPrinted>
  <dcterms:created xsi:type="dcterms:W3CDTF">2023-01-01T15:09:50Z</dcterms:created>
  <dcterms:modified xsi:type="dcterms:W3CDTF">2023-06-28T08:54:24Z</dcterms:modified>
</cp:coreProperties>
</file>