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User\Documents\Blakelaw &amp; North Feham Community Council\Financial Statements &amp; Audits\Audit 2017 - 18\"/>
    </mc:Choice>
  </mc:AlternateContent>
  <xr:revisionPtr revIDLastSave="0" documentId="10_ncr:8100000_{C7BA7083-0CBC-44B6-96E5-64409F8044C2}" xr6:coauthVersionLast="32" xr6:coauthVersionMax="32" xr10:uidLastSave="{00000000-0000-0000-0000-000000000000}"/>
  <bookViews>
    <workbookView xWindow="0" yWindow="0" windowWidth="20490" windowHeight="7530" activeTab="2" xr2:uid="{00000000-000D-0000-FFFF-FFFF00000000}"/>
  </bookViews>
  <sheets>
    <sheet name="17-18 Payments" sheetId="1" r:id="rId1"/>
    <sheet name="R&amp;P ACS 17-18" sheetId="3" r:id="rId2"/>
    <sheet name="Ext audit return" sheetId="4" r:id="rId3"/>
    <sheet name="17-18 ac transfers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2" i="2"/>
  <c r="G31" i="2"/>
  <c r="G30" i="2"/>
  <c r="O29" i="1" l="1"/>
  <c r="O36" i="1"/>
  <c r="D27" i="3" l="1"/>
  <c r="B27" i="3"/>
  <c r="F25" i="3"/>
  <c r="F23" i="3"/>
  <c r="D8" i="3"/>
  <c r="B8" i="3"/>
  <c r="F14" i="3"/>
  <c r="F11" i="3"/>
  <c r="F9" i="3"/>
  <c r="F6" i="3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M53" i="1"/>
  <c r="K53" i="1"/>
  <c r="J53" i="1"/>
  <c r="I53" i="1"/>
  <c r="H53" i="1"/>
  <c r="G53" i="1"/>
  <c r="N53" i="1"/>
  <c r="O41" i="1"/>
  <c r="O40" i="1"/>
  <c r="O39" i="1"/>
  <c r="O37" i="1"/>
  <c r="O35" i="1"/>
  <c r="O34" i="1"/>
  <c r="O33" i="1"/>
  <c r="O32" i="1"/>
  <c r="O31" i="1"/>
  <c r="O30" i="1"/>
  <c r="O28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F27" i="3" l="1"/>
  <c r="G29" i="2"/>
  <c r="F8" i="3"/>
  <c r="F18" i="3" l="1"/>
</calcChain>
</file>

<file path=xl/sharedStrings.xml><?xml version="1.0" encoding="utf-8"?>
<sst xmlns="http://schemas.openxmlformats.org/spreadsheetml/2006/main" count="154" uniqueCount="76">
  <si>
    <t>Date</t>
  </si>
  <si>
    <t>To</t>
  </si>
  <si>
    <t>Payroll</t>
  </si>
  <si>
    <t>Grants</t>
  </si>
  <si>
    <t>Total</t>
  </si>
  <si>
    <t>£   p</t>
  </si>
  <si>
    <t xml:space="preserve"> </t>
  </si>
  <si>
    <t>HMRC</t>
  </si>
  <si>
    <t>Newsletter</t>
  </si>
  <si>
    <t>Peter Basnett</t>
  </si>
  <si>
    <t>Audit</t>
  </si>
  <si>
    <t>Subs</t>
  </si>
  <si>
    <t>NALC</t>
  </si>
  <si>
    <t>Cheque No</t>
  </si>
  <si>
    <t>Misc</t>
  </si>
  <si>
    <t>Helen Richardson</t>
  </si>
  <si>
    <t>File Storage</t>
  </si>
  <si>
    <t>VAT</t>
  </si>
  <si>
    <t>Cheque stub</t>
  </si>
  <si>
    <t>Training</t>
  </si>
  <si>
    <t>Current account</t>
  </si>
  <si>
    <t>savings account</t>
  </si>
  <si>
    <t>Bank Statement</t>
  </si>
  <si>
    <t>o/s</t>
  </si>
  <si>
    <t>Blakelaw &amp; North Fenhamm CC</t>
  </si>
  <si>
    <t>Business Current A/C</t>
  </si>
  <si>
    <t>Business Savings A/C</t>
  </si>
  <si>
    <t>Bank A/C Summary</t>
  </si>
  <si>
    <t>Add income:</t>
  </si>
  <si>
    <t>Precept &amp; bank interest</t>
  </si>
  <si>
    <t xml:space="preserve"> Transfers between accounts</t>
  </si>
  <si>
    <t>Less expenditure</t>
  </si>
  <si>
    <t>Cash at bank</t>
  </si>
  <si>
    <t>Blakelaw &amp; North Fenham CC</t>
  </si>
  <si>
    <t>Balances brought forward</t>
  </si>
  <si>
    <t>Annual precept</t>
  </si>
  <si>
    <t>Total other receipts</t>
  </si>
  <si>
    <t>Staff costs</t>
  </si>
  <si>
    <t>Loan interest etc</t>
  </si>
  <si>
    <t>All other payments</t>
  </si>
  <si>
    <t>Balances carried forward</t>
  </si>
  <si>
    <t>Total fixed assets</t>
  </si>
  <si>
    <t>Total cash &amp; short investments</t>
  </si>
  <si>
    <t>Stationery &amp; Equipment</t>
  </si>
  <si>
    <t>Insurance</t>
  </si>
  <si>
    <t>£ p</t>
  </si>
  <si>
    <t>NPS</t>
  </si>
  <si>
    <t>Blakelaw Pensioners Association</t>
  </si>
  <si>
    <t>BWCP</t>
  </si>
  <si>
    <t xml:space="preserve">Helen Richardson </t>
  </si>
  <si>
    <t>Blakelaw Flats TARA</t>
  </si>
  <si>
    <t>Zurich Municipal</t>
  </si>
  <si>
    <t xml:space="preserve">Holly Court Club </t>
  </si>
  <si>
    <t>165 Estate TARA</t>
  </si>
  <si>
    <t>2016/2017</t>
  </si>
  <si>
    <t>see report</t>
  </si>
  <si>
    <t>Success4all</t>
  </si>
  <si>
    <t>Hattricks</t>
  </si>
  <si>
    <t>Blakelaw Social Football Club</t>
  </si>
  <si>
    <t>ICO</t>
  </si>
  <si>
    <t>DD</t>
  </si>
  <si>
    <t>BDO LLP</t>
  </si>
  <si>
    <t>North East Youth Limited</t>
  </si>
  <si>
    <t xml:space="preserve">Kinship Carers </t>
  </si>
  <si>
    <t>ROAM</t>
  </si>
  <si>
    <t xml:space="preserve">Blakelaw &amp; North Fenham Expenditure 2017-2018 </t>
  </si>
  <si>
    <t>Receipts and Payments Account 2017/2018</t>
  </si>
  <si>
    <t>Balances carried forward at 31/03/2018</t>
  </si>
  <si>
    <t>B&amp; NF CC bank account transfers 2017/18</t>
  </si>
  <si>
    <t>Bank balances at 01/04/2017</t>
  </si>
  <si>
    <t>Cleared balance at 01/04/2017</t>
  </si>
  <si>
    <t>2017/2018</t>
  </si>
  <si>
    <t>less unrepresented cheques (from previous year)</t>
  </si>
  <si>
    <t>Bank reconciliation at 31/03/2018</t>
  </si>
  <si>
    <t>Cleared balance at 31/03/2018</t>
  </si>
  <si>
    <t xml:space="preserve">External Audit Return 2017/18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</si>
</sst>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8"/>
  <sheetViews>
    <sheetView topLeftCell="A36" workbookViewId="0">
      <selection activeCell="Q56" sqref="Q56"/>
    </sheetView>
  </sheetViews>
  <sheetFormatPr defaultRowHeight="15" x14ac:dyDescent="0.25"/>
  <cols>
    <col min="1" max="1" width="10.7109375" bestFit="1" customWidth="1"/>
    <col min="2" max="2" width="27.42578125" customWidth="1"/>
    <col min="3" max="3" width="11.7109375" customWidth="1"/>
    <col min="5" max="5" width="13" customWidth="1"/>
    <col min="6" max="6" width="10.5703125" customWidth="1"/>
    <col min="7" max="7" width="12.140625" customWidth="1"/>
    <col min="17" max="17" width="11.140625" customWidth="1"/>
  </cols>
  <sheetData>
    <row r="1" spans="1:17" x14ac:dyDescent="0.25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60" x14ac:dyDescent="0.25">
      <c r="A2" s="1" t="s">
        <v>0</v>
      </c>
      <c r="B2" s="1" t="s">
        <v>1</v>
      </c>
      <c r="C2" s="1" t="s">
        <v>13</v>
      </c>
      <c r="D2" s="1" t="s">
        <v>2</v>
      </c>
      <c r="E2" s="4" t="s">
        <v>43</v>
      </c>
      <c r="F2" s="1" t="s">
        <v>8</v>
      </c>
      <c r="G2" s="1" t="s">
        <v>10</v>
      </c>
      <c r="H2" s="1" t="s">
        <v>11</v>
      </c>
      <c r="I2" s="1" t="s">
        <v>44</v>
      </c>
      <c r="J2" s="1" t="s">
        <v>14</v>
      </c>
      <c r="K2" s="4" t="s">
        <v>16</v>
      </c>
      <c r="L2" s="1" t="s">
        <v>3</v>
      </c>
      <c r="M2" s="1" t="s">
        <v>19</v>
      </c>
      <c r="N2" s="1" t="s">
        <v>17</v>
      </c>
      <c r="O2" s="1" t="s">
        <v>4</v>
      </c>
      <c r="P2" s="4" t="s">
        <v>18</v>
      </c>
      <c r="Q2" s="4" t="s">
        <v>22</v>
      </c>
    </row>
    <row r="3" spans="1:17" x14ac:dyDescent="0.25">
      <c r="C3" s="1" t="s">
        <v>45</v>
      </c>
      <c r="D3" s="1" t="s">
        <v>5</v>
      </c>
      <c r="E3" s="1" t="s">
        <v>5</v>
      </c>
      <c r="F3" s="1" t="s">
        <v>5</v>
      </c>
      <c r="G3" s="1" t="s">
        <v>5</v>
      </c>
      <c r="H3" s="1" t="s">
        <v>5</v>
      </c>
      <c r="I3" s="1" t="s">
        <v>5</v>
      </c>
      <c r="J3" s="1" t="s">
        <v>5</v>
      </c>
      <c r="K3" s="1" t="s">
        <v>5</v>
      </c>
      <c r="L3" s="1" t="s">
        <v>5</v>
      </c>
      <c r="M3" s="1" t="s">
        <v>5</v>
      </c>
      <c r="N3" s="1" t="s">
        <v>5</v>
      </c>
      <c r="O3" s="1" t="s">
        <v>5</v>
      </c>
      <c r="P3" s="1" t="s">
        <v>5</v>
      </c>
      <c r="Q3" s="7" t="s">
        <v>5</v>
      </c>
    </row>
    <row r="4" spans="1:17" x14ac:dyDescent="0.25">
      <c r="A4" s="2">
        <v>42838</v>
      </c>
      <c r="B4" t="s">
        <v>15</v>
      </c>
      <c r="C4">
        <v>100472</v>
      </c>
      <c r="D4" s="3">
        <v>444</v>
      </c>
      <c r="E4" s="3">
        <v>5</v>
      </c>
      <c r="F4" s="3" t="s">
        <v>6</v>
      </c>
      <c r="G4" s="3"/>
      <c r="H4" s="3"/>
      <c r="I4" s="3"/>
      <c r="J4" s="3"/>
      <c r="K4" s="3"/>
      <c r="L4" s="3"/>
      <c r="M4" s="3"/>
      <c r="N4" s="3"/>
      <c r="O4" s="3">
        <f>SUM(D4:N4)</f>
        <v>449</v>
      </c>
      <c r="P4" s="3">
        <v>449</v>
      </c>
      <c r="Q4" s="8">
        <v>449</v>
      </c>
    </row>
    <row r="5" spans="1:17" x14ac:dyDescent="0.25">
      <c r="A5" s="2">
        <v>42838</v>
      </c>
      <c r="B5" t="s">
        <v>7</v>
      </c>
      <c r="C5">
        <v>100473</v>
      </c>
      <c r="D5" s="3">
        <v>88.8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ref="O5:O41" si="0">SUM(D5:N5)</f>
        <v>88.8</v>
      </c>
      <c r="P5" s="3">
        <v>88.8</v>
      </c>
      <c r="Q5" s="8">
        <v>88.8</v>
      </c>
    </row>
    <row r="6" spans="1:17" x14ac:dyDescent="0.25">
      <c r="A6" s="2">
        <v>42838</v>
      </c>
      <c r="B6" t="s">
        <v>56</v>
      </c>
      <c r="C6">
        <v>100474</v>
      </c>
      <c r="D6" s="3"/>
      <c r="E6" s="3"/>
      <c r="F6" s="3"/>
      <c r="G6" s="3"/>
      <c r="H6" s="3"/>
      <c r="I6" s="3"/>
      <c r="J6" s="3"/>
      <c r="K6" s="3"/>
      <c r="L6" s="3">
        <v>2000</v>
      </c>
      <c r="M6" s="3"/>
      <c r="N6" s="3"/>
      <c r="O6" s="3">
        <f t="shared" si="0"/>
        <v>2000</v>
      </c>
      <c r="P6" s="3">
        <v>2000</v>
      </c>
      <c r="Q6" s="8">
        <v>2000</v>
      </c>
    </row>
    <row r="7" spans="1:17" x14ac:dyDescent="0.25">
      <c r="A7" s="2">
        <v>42838</v>
      </c>
      <c r="B7" s="6" t="s">
        <v>57</v>
      </c>
      <c r="C7">
        <v>100475</v>
      </c>
      <c r="D7" s="3" t="s">
        <v>6</v>
      </c>
      <c r="E7" s="3"/>
      <c r="F7" s="3"/>
      <c r="G7" s="3"/>
      <c r="H7" s="3"/>
      <c r="I7" s="3"/>
      <c r="J7" s="3"/>
      <c r="K7" s="3"/>
      <c r="L7" s="3">
        <v>795</v>
      </c>
      <c r="M7" s="3"/>
      <c r="N7" s="3"/>
      <c r="O7" s="3">
        <f t="shared" si="0"/>
        <v>795</v>
      </c>
      <c r="P7" s="3">
        <v>795</v>
      </c>
      <c r="Q7" s="8">
        <v>795</v>
      </c>
    </row>
    <row r="8" spans="1:17" ht="30" x14ac:dyDescent="0.25">
      <c r="A8" s="2">
        <v>42838</v>
      </c>
      <c r="B8" s="6" t="s">
        <v>47</v>
      </c>
      <c r="C8">
        <v>100476</v>
      </c>
      <c r="D8" s="3"/>
      <c r="E8" s="3"/>
      <c r="F8" s="3"/>
      <c r="G8" s="3"/>
      <c r="H8" s="3"/>
      <c r="I8" s="3"/>
      <c r="J8" s="3"/>
      <c r="K8" s="3"/>
      <c r="L8" s="3">
        <v>800</v>
      </c>
      <c r="M8" s="3"/>
      <c r="N8" s="3"/>
      <c r="O8" s="3">
        <f t="shared" si="0"/>
        <v>800</v>
      </c>
      <c r="P8" s="3">
        <v>800</v>
      </c>
      <c r="Q8" s="8">
        <v>800</v>
      </c>
    </row>
    <row r="9" spans="1:17" x14ac:dyDescent="0.25">
      <c r="A9" s="2">
        <v>42866</v>
      </c>
      <c r="B9" t="s">
        <v>15</v>
      </c>
      <c r="C9">
        <v>100477</v>
      </c>
      <c r="D9" s="3">
        <v>444</v>
      </c>
      <c r="E9" s="3" t="s">
        <v>6</v>
      </c>
      <c r="F9" s="3"/>
      <c r="G9" s="3"/>
      <c r="H9" s="3"/>
      <c r="I9" s="3"/>
      <c r="J9" s="3"/>
      <c r="K9" s="3"/>
      <c r="L9" s="3"/>
      <c r="M9" s="3"/>
      <c r="N9" s="3"/>
      <c r="O9" s="3">
        <f t="shared" si="0"/>
        <v>444</v>
      </c>
      <c r="P9" s="3">
        <v>444</v>
      </c>
      <c r="Q9" s="8">
        <v>444</v>
      </c>
    </row>
    <row r="10" spans="1:17" x14ac:dyDescent="0.25">
      <c r="A10" s="2">
        <v>42866</v>
      </c>
      <c r="B10" t="s">
        <v>7</v>
      </c>
      <c r="C10">
        <v>100478</v>
      </c>
      <c r="D10" s="3">
        <v>88.8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>
        <f t="shared" si="0"/>
        <v>88.8</v>
      </c>
      <c r="P10" s="3">
        <v>88.8</v>
      </c>
      <c r="Q10" s="8">
        <v>88.8</v>
      </c>
    </row>
    <row r="11" spans="1:17" x14ac:dyDescent="0.25">
      <c r="A11" s="2">
        <v>42866</v>
      </c>
      <c r="B11" t="s">
        <v>12</v>
      </c>
      <c r="C11">
        <v>100479</v>
      </c>
      <c r="D11" s="3"/>
      <c r="E11" s="3"/>
      <c r="F11" s="3"/>
      <c r="G11" s="3"/>
      <c r="H11" s="3">
        <v>668.17</v>
      </c>
      <c r="I11" s="3"/>
      <c r="J11" s="3"/>
      <c r="K11" s="3"/>
      <c r="L11" s="3"/>
      <c r="M11" s="3"/>
      <c r="N11" s="3"/>
      <c r="O11" s="3">
        <f t="shared" si="0"/>
        <v>668.17</v>
      </c>
      <c r="P11" s="3">
        <v>668.17</v>
      </c>
      <c r="Q11" s="8">
        <v>668.17</v>
      </c>
    </row>
    <row r="12" spans="1:17" x14ac:dyDescent="0.25">
      <c r="A12" s="2">
        <v>42866</v>
      </c>
      <c r="B12" t="s">
        <v>15</v>
      </c>
      <c r="C12">
        <v>100480</v>
      </c>
      <c r="D12" s="3"/>
      <c r="E12" s="3">
        <v>67.69</v>
      </c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67.69</v>
      </c>
      <c r="P12" s="3">
        <v>67.69</v>
      </c>
      <c r="Q12" s="8">
        <v>67.69</v>
      </c>
    </row>
    <row r="13" spans="1:17" x14ac:dyDescent="0.25">
      <c r="A13" s="2">
        <v>42901</v>
      </c>
      <c r="B13" t="s">
        <v>49</v>
      </c>
      <c r="C13">
        <v>100481</v>
      </c>
      <c r="D13" s="3">
        <v>444</v>
      </c>
      <c r="E13" s="3">
        <v>10</v>
      </c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454</v>
      </c>
      <c r="P13" s="3">
        <v>454</v>
      </c>
      <c r="Q13" s="8">
        <v>454</v>
      </c>
    </row>
    <row r="14" spans="1:17" x14ac:dyDescent="0.25">
      <c r="A14" s="2">
        <v>42901</v>
      </c>
      <c r="B14" t="s">
        <v>7</v>
      </c>
      <c r="C14">
        <v>100482</v>
      </c>
      <c r="D14" s="3">
        <v>88.8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88.8</v>
      </c>
      <c r="P14" s="3">
        <v>88.8</v>
      </c>
      <c r="Q14" s="8">
        <v>88.8</v>
      </c>
    </row>
    <row r="15" spans="1:17" x14ac:dyDescent="0.25">
      <c r="A15" s="2">
        <v>42901</v>
      </c>
      <c r="B15" t="s">
        <v>9</v>
      </c>
      <c r="C15">
        <v>100483</v>
      </c>
      <c r="D15" s="3"/>
      <c r="E15" s="3"/>
      <c r="F15" s="3"/>
      <c r="G15" s="3">
        <v>202.4</v>
      </c>
      <c r="H15" s="3"/>
      <c r="I15" s="3"/>
      <c r="J15" s="3"/>
      <c r="K15" s="3"/>
      <c r="L15" s="3"/>
      <c r="M15" s="3"/>
      <c r="N15" s="3"/>
      <c r="O15" s="3">
        <f t="shared" si="0"/>
        <v>202.4</v>
      </c>
      <c r="P15" s="3">
        <v>202.4</v>
      </c>
      <c r="Q15" s="8">
        <v>202.4</v>
      </c>
    </row>
    <row r="16" spans="1:17" x14ac:dyDescent="0.25">
      <c r="A16" s="2">
        <v>42901</v>
      </c>
      <c r="B16" t="s">
        <v>50</v>
      </c>
      <c r="C16">
        <v>100484</v>
      </c>
      <c r="D16" s="3"/>
      <c r="E16" s="3"/>
      <c r="F16" s="3"/>
      <c r="G16" s="3"/>
      <c r="H16" s="3"/>
      <c r="I16" s="3"/>
      <c r="J16" s="3"/>
      <c r="K16" s="3"/>
      <c r="L16" s="3">
        <v>450</v>
      </c>
      <c r="M16" s="3"/>
      <c r="N16" s="3"/>
      <c r="O16" s="3">
        <f t="shared" si="0"/>
        <v>450</v>
      </c>
      <c r="P16" s="3">
        <v>450</v>
      </c>
      <c r="Q16" s="8">
        <v>450</v>
      </c>
    </row>
    <row r="17" spans="1:17" x14ac:dyDescent="0.25">
      <c r="A17" s="2">
        <v>42929</v>
      </c>
      <c r="B17" t="s">
        <v>15</v>
      </c>
      <c r="C17">
        <v>100485</v>
      </c>
      <c r="D17" s="3">
        <v>444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444</v>
      </c>
      <c r="P17" s="3">
        <v>444</v>
      </c>
      <c r="Q17" s="8">
        <v>444</v>
      </c>
    </row>
    <row r="18" spans="1:17" x14ac:dyDescent="0.25">
      <c r="A18" s="2">
        <v>42929</v>
      </c>
      <c r="B18" t="s">
        <v>15</v>
      </c>
      <c r="C18">
        <v>100486</v>
      </c>
      <c r="D18" s="3"/>
      <c r="E18" s="3">
        <v>50.88</v>
      </c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50.88</v>
      </c>
      <c r="P18" s="3">
        <v>50.88</v>
      </c>
      <c r="Q18" s="8">
        <v>50.88</v>
      </c>
    </row>
    <row r="19" spans="1:17" x14ac:dyDescent="0.25">
      <c r="A19" s="2">
        <v>42929</v>
      </c>
      <c r="B19" t="s">
        <v>7</v>
      </c>
      <c r="C19">
        <v>100487</v>
      </c>
      <c r="D19" s="3">
        <v>88.8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88.8</v>
      </c>
      <c r="P19" s="3">
        <v>88.8</v>
      </c>
      <c r="Q19" s="8">
        <v>88.8</v>
      </c>
    </row>
    <row r="20" spans="1:17" x14ac:dyDescent="0.25">
      <c r="A20" s="2">
        <v>42929</v>
      </c>
      <c r="B20" t="s">
        <v>58</v>
      </c>
      <c r="C20">
        <v>100490</v>
      </c>
      <c r="D20" s="3"/>
      <c r="E20" s="3"/>
      <c r="F20" s="3"/>
      <c r="G20" s="3"/>
      <c r="H20" s="3"/>
      <c r="I20" s="3"/>
      <c r="J20" s="3"/>
      <c r="K20" s="3"/>
      <c r="L20" s="3">
        <v>2000</v>
      </c>
      <c r="M20" s="3"/>
      <c r="N20" s="3"/>
      <c r="O20" s="3">
        <f t="shared" si="0"/>
        <v>2000</v>
      </c>
      <c r="P20" s="3">
        <v>2000</v>
      </c>
      <c r="Q20" s="8">
        <v>2000</v>
      </c>
    </row>
    <row r="21" spans="1:17" x14ac:dyDescent="0.25">
      <c r="A21" s="2">
        <v>42957</v>
      </c>
      <c r="B21" t="s">
        <v>7</v>
      </c>
      <c r="C21">
        <v>100489</v>
      </c>
      <c r="D21" s="3">
        <v>88.8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88.8</v>
      </c>
      <c r="P21" s="3">
        <v>88.8</v>
      </c>
      <c r="Q21" s="8">
        <v>88.8</v>
      </c>
    </row>
    <row r="22" spans="1:17" x14ac:dyDescent="0.25">
      <c r="A22" s="2">
        <v>42957</v>
      </c>
      <c r="B22" t="s">
        <v>49</v>
      </c>
      <c r="C22">
        <v>100488</v>
      </c>
      <c r="D22" s="3">
        <v>444</v>
      </c>
      <c r="E22" s="3">
        <v>5</v>
      </c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449</v>
      </c>
      <c r="P22" s="3">
        <v>449</v>
      </c>
      <c r="Q22" s="8">
        <v>449</v>
      </c>
    </row>
    <row r="23" spans="1:17" x14ac:dyDescent="0.25">
      <c r="A23" s="2">
        <v>42979</v>
      </c>
      <c r="B23" t="s">
        <v>48</v>
      </c>
      <c r="C23">
        <v>100491</v>
      </c>
      <c r="D23" s="3"/>
      <c r="E23" s="3">
        <v>36</v>
      </c>
      <c r="F23" s="3"/>
      <c r="G23" s="3"/>
      <c r="H23" s="3"/>
      <c r="I23" s="3"/>
      <c r="J23" s="3"/>
      <c r="K23" s="3"/>
      <c r="L23" s="3"/>
      <c r="M23" s="3"/>
      <c r="N23" s="3"/>
      <c r="O23" s="3">
        <f t="shared" si="0"/>
        <v>36</v>
      </c>
      <c r="P23" s="3">
        <v>36</v>
      </c>
      <c r="Q23" s="8">
        <v>36</v>
      </c>
    </row>
    <row r="24" spans="1:17" x14ac:dyDescent="0.25">
      <c r="A24" s="2">
        <v>42979</v>
      </c>
      <c r="B24" t="s">
        <v>51</v>
      </c>
      <c r="C24">
        <v>100492</v>
      </c>
      <c r="D24" s="3"/>
      <c r="E24" s="3"/>
      <c r="F24" s="3"/>
      <c r="G24" s="3"/>
      <c r="H24" s="3"/>
      <c r="I24" s="3">
        <v>406.46</v>
      </c>
      <c r="J24" s="3"/>
      <c r="K24" s="3"/>
      <c r="L24" s="3"/>
      <c r="M24" s="3"/>
      <c r="N24" s="3"/>
      <c r="O24" s="3">
        <f t="shared" si="0"/>
        <v>406.46</v>
      </c>
      <c r="P24" s="3">
        <v>406.46</v>
      </c>
      <c r="Q24" s="8">
        <v>406.46</v>
      </c>
    </row>
    <row r="25" spans="1:17" x14ac:dyDescent="0.25">
      <c r="A25" s="2">
        <v>42992</v>
      </c>
      <c r="B25" t="s">
        <v>15</v>
      </c>
      <c r="C25">
        <v>100493</v>
      </c>
      <c r="D25" s="3">
        <v>444</v>
      </c>
      <c r="E25" s="3">
        <v>5</v>
      </c>
      <c r="F25" s="3"/>
      <c r="G25" s="3"/>
      <c r="H25" s="3"/>
      <c r="I25" s="3"/>
      <c r="J25" s="3"/>
      <c r="K25" s="3"/>
      <c r="L25" s="3"/>
      <c r="M25" s="3"/>
      <c r="N25" s="3"/>
      <c r="O25" s="3">
        <f t="shared" si="0"/>
        <v>449</v>
      </c>
      <c r="P25" s="3">
        <v>449</v>
      </c>
      <c r="Q25" s="8">
        <v>449</v>
      </c>
    </row>
    <row r="26" spans="1:17" x14ac:dyDescent="0.25">
      <c r="A26" s="2">
        <v>42992</v>
      </c>
      <c r="B26" t="s">
        <v>7</v>
      </c>
      <c r="C26">
        <v>100494</v>
      </c>
      <c r="D26" s="3">
        <v>88.8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si="0"/>
        <v>88.8</v>
      </c>
      <c r="P26" s="3">
        <v>88.8</v>
      </c>
      <c r="Q26" s="8">
        <v>88.8</v>
      </c>
    </row>
    <row r="27" spans="1:17" x14ac:dyDescent="0.25">
      <c r="A27" s="2">
        <v>42999</v>
      </c>
      <c r="B27" t="s">
        <v>46</v>
      </c>
      <c r="C27">
        <v>100495</v>
      </c>
      <c r="D27" s="3"/>
      <c r="E27" s="3"/>
      <c r="F27" s="3">
        <v>954.16</v>
      </c>
      <c r="G27" s="3"/>
      <c r="H27" s="3"/>
      <c r="I27" s="3"/>
      <c r="J27" s="3"/>
      <c r="K27" s="3"/>
      <c r="L27" s="3"/>
      <c r="M27" s="3"/>
      <c r="N27" s="3"/>
      <c r="O27" s="3">
        <v>954.16</v>
      </c>
      <c r="P27" s="3">
        <v>954.16</v>
      </c>
      <c r="Q27" s="8">
        <v>954.16</v>
      </c>
    </row>
    <row r="28" spans="1:17" x14ac:dyDescent="0.25">
      <c r="A28" s="2">
        <v>43017</v>
      </c>
      <c r="B28" t="s">
        <v>59</v>
      </c>
      <c r="C28" t="s">
        <v>60</v>
      </c>
      <c r="D28" s="3"/>
      <c r="E28" s="3"/>
      <c r="F28" s="3"/>
      <c r="G28" s="3"/>
      <c r="H28" s="3">
        <v>35</v>
      </c>
      <c r="I28" s="3"/>
      <c r="J28" s="3"/>
      <c r="K28" s="3"/>
      <c r="L28" s="3"/>
      <c r="M28" s="3"/>
      <c r="N28" s="3"/>
      <c r="O28" s="3">
        <f t="shared" si="0"/>
        <v>35</v>
      </c>
      <c r="P28" s="3">
        <v>35</v>
      </c>
      <c r="Q28" s="8">
        <v>35</v>
      </c>
    </row>
    <row r="29" spans="1:17" x14ac:dyDescent="0.25">
      <c r="A29" s="2">
        <v>43020</v>
      </c>
      <c r="B29" t="s">
        <v>61</v>
      </c>
      <c r="C29">
        <v>100496</v>
      </c>
      <c r="D29" s="3"/>
      <c r="E29" s="3"/>
      <c r="F29" s="3"/>
      <c r="G29" s="3">
        <v>276</v>
      </c>
      <c r="H29" s="3"/>
      <c r="I29" s="3"/>
      <c r="J29" s="3"/>
      <c r="K29" s="3"/>
      <c r="L29" s="3"/>
      <c r="M29" s="3"/>
      <c r="N29" s="3"/>
      <c r="O29" s="3">
        <f>SUM(D29:N29)</f>
        <v>276</v>
      </c>
      <c r="P29" s="3">
        <v>276</v>
      </c>
      <c r="Q29" s="8">
        <v>276</v>
      </c>
    </row>
    <row r="30" spans="1:17" x14ac:dyDescent="0.25">
      <c r="A30" s="2">
        <v>43020</v>
      </c>
      <c r="B30" t="s">
        <v>15</v>
      </c>
      <c r="C30">
        <v>100497</v>
      </c>
      <c r="D30" s="3">
        <v>444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0"/>
        <v>444</v>
      </c>
      <c r="P30" s="3">
        <v>444</v>
      </c>
      <c r="Q30" s="8">
        <v>444</v>
      </c>
    </row>
    <row r="31" spans="1:17" x14ac:dyDescent="0.25">
      <c r="A31" s="2">
        <v>43020</v>
      </c>
      <c r="B31" t="s">
        <v>7</v>
      </c>
      <c r="C31">
        <v>100498</v>
      </c>
      <c r="D31" s="3">
        <v>88.8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0"/>
        <v>88.8</v>
      </c>
      <c r="P31" s="3">
        <v>88.8</v>
      </c>
      <c r="Q31" s="8">
        <v>88.8</v>
      </c>
    </row>
    <row r="32" spans="1:17" x14ac:dyDescent="0.25">
      <c r="A32" s="2">
        <v>43020</v>
      </c>
      <c r="B32" t="s">
        <v>15</v>
      </c>
      <c r="C32">
        <v>100499</v>
      </c>
      <c r="D32" s="3"/>
      <c r="E32" s="3">
        <v>18.05</v>
      </c>
      <c r="F32" s="3"/>
      <c r="G32" s="3"/>
      <c r="H32" s="3"/>
      <c r="I32" s="3"/>
      <c r="J32" s="3"/>
      <c r="K32" s="3"/>
      <c r="L32" s="3"/>
      <c r="M32" s="3"/>
      <c r="N32" s="3"/>
      <c r="O32" s="3">
        <f t="shared" si="0"/>
        <v>18.05</v>
      </c>
      <c r="P32" s="3">
        <v>18.05</v>
      </c>
      <c r="Q32" s="8">
        <v>18.05</v>
      </c>
    </row>
    <row r="33" spans="1:17" x14ac:dyDescent="0.25">
      <c r="A33" s="2">
        <v>43020</v>
      </c>
      <c r="B33" s="6" t="s">
        <v>50</v>
      </c>
      <c r="C33">
        <v>100500</v>
      </c>
      <c r="D33" s="3"/>
      <c r="E33" s="3"/>
      <c r="F33" s="3"/>
      <c r="G33" s="3"/>
      <c r="H33" s="3"/>
      <c r="I33" s="3"/>
      <c r="J33" s="3"/>
      <c r="K33" s="3"/>
      <c r="L33" s="3">
        <v>450</v>
      </c>
      <c r="M33" s="3"/>
      <c r="N33" s="3"/>
      <c r="O33" s="3">
        <f t="shared" si="0"/>
        <v>450</v>
      </c>
      <c r="P33" s="3">
        <v>450</v>
      </c>
      <c r="Q33" s="8">
        <v>450</v>
      </c>
    </row>
    <row r="34" spans="1:17" x14ac:dyDescent="0.25">
      <c r="A34" s="2">
        <v>43020</v>
      </c>
      <c r="B34" t="s">
        <v>50</v>
      </c>
      <c r="C34">
        <v>100501</v>
      </c>
      <c r="D34" s="3"/>
      <c r="E34" s="3"/>
      <c r="F34" s="3"/>
      <c r="G34" s="3"/>
      <c r="H34" s="3"/>
      <c r="I34" s="3"/>
      <c r="J34" s="3"/>
      <c r="K34" s="3"/>
      <c r="L34" s="3">
        <v>247</v>
      </c>
      <c r="M34" s="3"/>
      <c r="N34" s="3"/>
      <c r="O34" s="3">
        <f t="shared" si="0"/>
        <v>247</v>
      </c>
      <c r="P34" s="3">
        <v>247</v>
      </c>
      <c r="Q34" s="8">
        <v>247</v>
      </c>
    </row>
    <row r="35" spans="1:17" x14ac:dyDescent="0.25">
      <c r="A35" s="2">
        <v>43048</v>
      </c>
      <c r="B35" t="s">
        <v>7</v>
      </c>
      <c r="C35">
        <v>100502</v>
      </c>
      <c r="D35" s="3">
        <v>88.8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f t="shared" si="0"/>
        <v>88.8</v>
      </c>
      <c r="P35" s="3">
        <v>88.8</v>
      </c>
      <c r="Q35" s="8">
        <v>88.8</v>
      </c>
    </row>
    <row r="36" spans="1:17" x14ac:dyDescent="0.25">
      <c r="A36" s="2">
        <v>43048</v>
      </c>
      <c r="B36" t="s">
        <v>48</v>
      </c>
      <c r="C36">
        <v>100503</v>
      </c>
      <c r="D36" s="3"/>
      <c r="E36" s="3">
        <v>90</v>
      </c>
      <c r="F36" s="3"/>
      <c r="G36" s="3"/>
      <c r="H36" s="3"/>
      <c r="I36" s="3"/>
      <c r="J36" s="3"/>
      <c r="K36" s="3"/>
      <c r="L36" s="3"/>
      <c r="M36" s="3"/>
      <c r="N36" s="3"/>
      <c r="O36" s="3">
        <f>SUM(D36:N36)</f>
        <v>90</v>
      </c>
      <c r="P36" s="3">
        <v>90</v>
      </c>
      <c r="Q36" s="8">
        <v>90</v>
      </c>
    </row>
    <row r="37" spans="1:17" x14ac:dyDescent="0.25">
      <c r="A37" s="2">
        <v>43048</v>
      </c>
      <c r="B37" t="s">
        <v>15</v>
      </c>
      <c r="C37">
        <v>100504</v>
      </c>
      <c r="D37" s="3">
        <v>444</v>
      </c>
      <c r="E37" s="3">
        <v>5</v>
      </c>
      <c r="F37" s="3"/>
      <c r="G37" s="3"/>
      <c r="H37" s="3"/>
      <c r="I37" s="3"/>
      <c r="J37" s="3"/>
      <c r="K37" s="3"/>
      <c r="L37" s="3"/>
      <c r="M37" s="3"/>
      <c r="N37" s="3"/>
      <c r="O37" s="3">
        <f t="shared" si="0"/>
        <v>449</v>
      </c>
      <c r="P37" s="3">
        <v>449</v>
      </c>
      <c r="Q37" s="8">
        <v>449</v>
      </c>
    </row>
    <row r="38" spans="1:17" x14ac:dyDescent="0.25">
      <c r="A38" s="2">
        <v>43048</v>
      </c>
      <c r="B38" t="s">
        <v>53</v>
      </c>
      <c r="C38">
        <v>100507</v>
      </c>
      <c r="D38" s="3"/>
      <c r="E38" s="3"/>
      <c r="F38" s="3"/>
      <c r="G38" s="3"/>
      <c r="H38" s="3"/>
      <c r="I38" s="3"/>
      <c r="J38" s="3"/>
      <c r="K38" s="3"/>
      <c r="L38" s="3">
        <v>500</v>
      </c>
      <c r="M38" s="3"/>
      <c r="N38" s="3"/>
      <c r="O38" s="3">
        <v>500</v>
      </c>
      <c r="P38" s="3">
        <v>500</v>
      </c>
      <c r="Q38" s="8">
        <v>500</v>
      </c>
    </row>
    <row r="39" spans="1:17" x14ac:dyDescent="0.25">
      <c r="A39" s="2">
        <v>43048</v>
      </c>
      <c r="B39" t="s">
        <v>62</v>
      </c>
      <c r="C39">
        <v>100509</v>
      </c>
      <c r="D39" s="3"/>
      <c r="E39" s="3"/>
      <c r="F39" s="3"/>
      <c r="G39" s="3"/>
      <c r="H39" s="3"/>
      <c r="I39" s="3"/>
      <c r="J39" s="3"/>
      <c r="K39" s="3"/>
      <c r="L39" s="3">
        <v>1000</v>
      </c>
      <c r="M39" s="3"/>
      <c r="N39" s="3"/>
      <c r="O39" s="3">
        <f t="shared" si="0"/>
        <v>1000</v>
      </c>
      <c r="P39" s="3">
        <v>1000</v>
      </c>
      <c r="Q39" s="8">
        <v>1000</v>
      </c>
    </row>
    <row r="40" spans="1:17" x14ac:dyDescent="0.25">
      <c r="A40" s="2">
        <v>43048</v>
      </c>
      <c r="B40" t="s">
        <v>52</v>
      </c>
      <c r="C40">
        <v>100510</v>
      </c>
      <c r="D40" s="3"/>
      <c r="E40" s="3"/>
      <c r="F40" s="3"/>
      <c r="G40" s="3"/>
      <c r="H40" s="3"/>
      <c r="I40" s="3"/>
      <c r="J40" s="3"/>
      <c r="K40" s="3"/>
      <c r="L40" s="3">
        <v>800</v>
      </c>
      <c r="M40" s="3"/>
      <c r="N40" s="3"/>
      <c r="O40" s="3">
        <f t="shared" si="0"/>
        <v>800</v>
      </c>
      <c r="P40" s="3">
        <v>800</v>
      </c>
      <c r="Q40" s="8">
        <v>800</v>
      </c>
    </row>
    <row r="41" spans="1:17" x14ac:dyDescent="0.25">
      <c r="A41" s="2">
        <v>43048</v>
      </c>
      <c r="B41" s="6" t="s">
        <v>63</v>
      </c>
      <c r="C41">
        <v>100511</v>
      </c>
      <c r="D41" s="3"/>
      <c r="E41" s="3"/>
      <c r="F41" s="3"/>
      <c r="G41" s="3"/>
      <c r="H41" s="3"/>
      <c r="I41" s="3"/>
      <c r="J41" s="3"/>
      <c r="K41" s="3"/>
      <c r="L41" s="3">
        <v>100</v>
      </c>
      <c r="M41" s="3"/>
      <c r="N41" s="3"/>
      <c r="O41" s="3">
        <f t="shared" si="0"/>
        <v>100</v>
      </c>
      <c r="P41" s="3">
        <v>100</v>
      </c>
      <c r="Q41" s="8">
        <v>100</v>
      </c>
    </row>
    <row r="42" spans="1:17" x14ac:dyDescent="0.25">
      <c r="A42" s="2">
        <v>43073</v>
      </c>
      <c r="B42" t="s">
        <v>49</v>
      </c>
      <c r="C42">
        <v>100514</v>
      </c>
      <c r="D42" s="3"/>
      <c r="E42" s="3">
        <v>86.77</v>
      </c>
      <c r="F42" s="3"/>
      <c r="G42" s="3"/>
      <c r="H42" s="3"/>
      <c r="I42" s="3"/>
      <c r="J42" s="3"/>
      <c r="K42" s="3"/>
      <c r="L42" s="3"/>
      <c r="M42" s="3"/>
      <c r="N42" s="3"/>
      <c r="O42" s="3">
        <v>86.77</v>
      </c>
      <c r="P42" s="3">
        <v>86.77</v>
      </c>
      <c r="Q42" s="8">
        <v>86.77</v>
      </c>
    </row>
    <row r="43" spans="1:17" x14ac:dyDescent="0.25">
      <c r="A43" s="2">
        <v>43083</v>
      </c>
      <c r="B43" t="s">
        <v>7</v>
      </c>
      <c r="C43">
        <v>100505</v>
      </c>
      <c r="D43" s="3">
        <v>88.8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88.8</v>
      </c>
      <c r="P43" s="3">
        <v>88.8</v>
      </c>
      <c r="Q43" s="8">
        <v>88.8</v>
      </c>
    </row>
    <row r="44" spans="1:17" x14ac:dyDescent="0.25">
      <c r="A44" s="2">
        <v>43083</v>
      </c>
      <c r="B44" t="s">
        <v>49</v>
      </c>
      <c r="C44">
        <v>100506</v>
      </c>
      <c r="D44" s="3">
        <v>444</v>
      </c>
      <c r="E44" s="3">
        <v>5</v>
      </c>
      <c r="F44" s="3"/>
      <c r="G44" s="3"/>
      <c r="H44" s="3"/>
      <c r="I44" s="3"/>
      <c r="J44" s="3"/>
      <c r="K44" s="3"/>
      <c r="L44" s="3"/>
      <c r="M44" s="3" t="s">
        <v>6</v>
      </c>
      <c r="N44" s="3"/>
      <c r="O44" s="3">
        <v>449</v>
      </c>
      <c r="P44" s="3">
        <v>449</v>
      </c>
      <c r="Q44" s="8">
        <v>449</v>
      </c>
    </row>
    <row r="45" spans="1:17" ht="30" x14ac:dyDescent="0.25">
      <c r="A45" s="2">
        <v>43048</v>
      </c>
      <c r="B45" s="6" t="s">
        <v>47</v>
      </c>
      <c r="C45">
        <v>100512</v>
      </c>
      <c r="D45" s="3"/>
      <c r="E45" s="3"/>
      <c r="F45" s="3"/>
      <c r="G45" s="3"/>
      <c r="H45" s="3"/>
      <c r="I45" s="3"/>
      <c r="J45" s="3"/>
      <c r="K45" s="3"/>
      <c r="L45" s="3">
        <v>360</v>
      </c>
      <c r="M45" s="3"/>
      <c r="N45" s="3"/>
      <c r="O45" s="3">
        <v>360</v>
      </c>
      <c r="P45" s="3">
        <v>360</v>
      </c>
      <c r="Q45" s="8">
        <v>360</v>
      </c>
    </row>
    <row r="46" spans="1:17" x14ac:dyDescent="0.25">
      <c r="A46" s="2">
        <v>43111</v>
      </c>
      <c r="B46" t="s">
        <v>15</v>
      </c>
      <c r="C46">
        <v>100515</v>
      </c>
      <c r="D46" s="3">
        <v>444</v>
      </c>
      <c r="E46" s="3">
        <v>5</v>
      </c>
      <c r="F46" s="3"/>
      <c r="G46" s="3"/>
      <c r="H46" s="3"/>
      <c r="I46" s="3"/>
      <c r="J46" s="3"/>
      <c r="K46" s="3"/>
      <c r="L46" s="3"/>
      <c r="M46" s="3"/>
      <c r="N46" s="3"/>
      <c r="O46" s="3">
        <v>449</v>
      </c>
      <c r="P46" s="3">
        <v>449</v>
      </c>
      <c r="Q46" s="8">
        <v>449</v>
      </c>
    </row>
    <row r="47" spans="1:17" x14ac:dyDescent="0.25">
      <c r="A47" s="2">
        <v>43111</v>
      </c>
      <c r="B47" t="s">
        <v>7</v>
      </c>
      <c r="C47">
        <v>100516</v>
      </c>
      <c r="D47" s="3">
        <v>88.8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88.8</v>
      </c>
      <c r="P47" s="3">
        <v>880</v>
      </c>
      <c r="Q47" s="8">
        <v>88.8</v>
      </c>
    </row>
    <row r="48" spans="1:17" x14ac:dyDescent="0.25">
      <c r="A48" s="2">
        <v>43111</v>
      </c>
      <c r="B48" t="s">
        <v>64</v>
      </c>
      <c r="C48">
        <v>100517</v>
      </c>
      <c r="D48" s="3"/>
      <c r="E48" s="3"/>
      <c r="F48" s="3">
        <v>480</v>
      </c>
      <c r="G48" s="3"/>
      <c r="H48" s="3"/>
      <c r="I48" s="3"/>
      <c r="J48" s="3"/>
      <c r="K48" s="3"/>
      <c r="L48" s="3"/>
      <c r="M48" s="3"/>
      <c r="N48" s="3"/>
      <c r="O48" s="3">
        <v>480</v>
      </c>
      <c r="P48" s="3">
        <v>480</v>
      </c>
      <c r="Q48" s="8">
        <v>480</v>
      </c>
    </row>
    <row r="49" spans="1:18" x14ac:dyDescent="0.25">
      <c r="A49" s="2">
        <v>43139</v>
      </c>
      <c r="B49" t="s">
        <v>15</v>
      </c>
      <c r="C49">
        <v>100518</v>
      </c>
      <c r="D49" s="3">
        <v>444</v>
      </c>
      <c r="E49" s="3">
        <v>5</v>
      </c>
      <c r="F49" s="3"/>
      <c r="G49" s="3"/>
      <c r="H49" s="3"/>
      <c r="I49" s="3"/>
      <c r="J49" s="3"/>
      <c r="K49" s="3"/>
      <c r="L49" s="3"/>
      <c r="M49" s="3"/>
      <c r="N49" s="3"/>
      <c r="O49" s="3">
        <v>449</v>
      </c>
      <c r="P49" s="3">
        <v>449</v>
      </c>
      <c r="Q49" s="8">
        <v>449</v>
      </c>
    </row>
    <row r="50" spans="1:18" x14ac:dyDescent="0.25">
      <c r="A50" s="2">
        <v>43139</v>
      </c>
      <c r="B50" t="s">
        <v>7</v>
      </c>
      <c r="C50">
        <v>100519</v>
      </c>
      <c r="D50" s="3">
        <v>88.8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88.8</v>
      </c>
      <c r="P50" s="3">
        <v>88.8</v>
      </c>
      <c r="Q50" s="8">
        <v>88.8</v>
      </c>
    </row>
    <row r="51" spans="1:18" x14ac:dyDescent="0.25">
      <c r="A51" s="2">
        <v>43167</v>
      </c>
      <c r="B51" t="s">
        <v>7</v>
      </c>
      <c r="C51">
        <v>100520</v>
      </c>
      <c r="D51" s="3">
        <v>88.8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88.8</v>
      </c>
      <c r="P51" s="3">
        <v>88.8</v>
      </c>
      <c r="Q51" s="8">
        <v>88.8</v>
      </c>
    </row>
    <row r="52" spans="1:18" x14ac:dyDescent="0.25">
      <c r="A52" s="2">
        <v>43167</v>
      </c>
      <c r="B52" t="s">
        <v>49</v>
      </c>
      <c r="C52">
        <v>100521</v>
      </c>
      <c r="D52" s="3">
        <v>444</v>
      </c>
      <c r="E52" s="3">
        <v>5</v>
      </c>
      <c r="F52" s="3"/>
      <c r="G52" s="3"/>
      <c r="H52" s="3"/>
      <c r="I52" s="3"/>
      <c r="J52" s="3"/>
      <c r="K52" s="3"/>
      <c r="L52" s="3"/>
      <c r="M52" s="3"/>
      <c r="N52" s="3"/>
      <c r="O52" s="3">
        <v>449</v>
      </c>
      <c r="P52" s="3">
        <v>449</v>
      </c>
      <c r="Q52" s="8">
        <v>449</v>
      </c>
    </row>
    <row r="53" spans="1:18" x14ac:dyDescent="0.25">
      <c r="D53" s="5">
        <v>6393.6</v>
      </c>
      <c r="E53" s="5">
        <v>399.39</v>
      </c>
      <c r="F53" s="5">
        <v>1434.16</v>
      </c>
      <c r="G53" s="5">
        <f t="shared" ref="G53:K53" si="1">SUM(G4:G44)</f>
        <v>478.4</v>
      </c>
      <c r="H53" s="5">
        <f t="shared" si="1"/>
        <v>703.17</v>
      </c>
      <c r="I53" s="5">
        <f t="shared" si="1"/>
        <v>406.46</v>
      </c>
      <c r="J53" s="5">
        <f t="shared" si="1"/>
        <v>0</v>
      </c>
      <c r="K53" s="5">
        <f t="shared" si="1"/>
        <v>0</v>
      </c>
      <c r="L53" s="5">
        <v>9502</v>
      </c>
      <c r="M53" s="5">
        <f>SUM(M4:M44)</f>
        <v>0</v>
      </c>
      <c r="N53" s="5">
        <f>SUM(N4:N44)</f>
        <v>0</v>
      </c>
      <c r="O53" s="5">
        <v>19317.18</v>
      </c>
      <c r="P53" s="5">
        <v>19317.18</v>
      </c>
      <c r="Q53" s="5">
        <v>19317.18</v>
      </c>
    </row>
    <row r="54" spans="1:18" x14ac:dyDescent="0.25">
      <c r="B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/>
      <c r="R54" t="s">
        <v>23</v>
      </c>
    </row>
    <row r="55" spans="1:18" x14ac:dyDescent="0.25">
      <c r="B55" s="6"/>
      <c r="D55" s="5" t="s">
        <v>6</v>
      </c>
      <c r="E55" s="5" t="s">
        <v>6</v>
      </c>
      <c r="F55" s="5" t="s">
        <v>6</v>
      </c>
      <c r="G55" s="5" t="s">
        <v>6</v>
      </c>
      <c r="H55" s="5" t="s">
        <v>6</v>
      </c>
      <c r="I55" s="5" t="s">
        <v>6</v>
      </c>
      <c r="J55" s="5" t="s">
        <v>6</v>
      </c>
      <c r="K55" s="5" t="s">
        <v>6</v>
      </c>
      <c r="L55" s="5" t="s">
        <v>6</v>
      </c>
      <c r="M55" s="5" t="s">
        <v>6</v>
      </c>
      <c r="N55" s="3"/>
      <c r="O55" s="3" t="s">
        <v>6</v>
      </c>
      <c r="Q55" s="8"/>
      <c r="R55" t="s">
        <v>23</v>
      </c>
    </row>
    <row r="56" spans="1:18" x14ac:dyDescent="0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 t="s">
        <v>6</v>
      </c>
      <c r="P56" s="1" t="s">
        <v>4</v>
      </c>
      <c r="Q56" s="5">
        <v>19317.18</v>
      </c>
    </row>
    <row r="59" spans="1:18" x14ac:dyDescent="0.25">
      <c r="B59" s="1"/>
    </row>
    <row r="60" spans="1:18" x14ac:dyDescent="0.25">
      <c r="B60" s="1"/>
      <c r="C60" s="1"/>
    </row>
    <row r="64" spans="1:18" x14ac:dyDescent="0.25">
      <c r="B64" s="1"/>
    </row>
    <row r="66" spans="2:3" x14ac:dyDescent="0.25">
      <c r="B66" s="1"/>
      <c r="C66" s="3"/>
    </row>
    <row r="68" spans="2:3" x14ac:dyDescent="0.25">
      <c r="B68" s="1"/>
      <c r="C68" s="3"/>
    </row>
  </sheetData>
  <mergeCells count="1">
    <mergeCell ref="A1:O1"/>
  </mergeCells>
  <pageMargins left="0.7" right="0.7" top="0.75" bottom="0.75" header="0.3" footer="0.3"/>
  <pageSetup paperSize="9" scale="5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A8" workbookViewId="0">
      <selection activeCell="E28" sqref="E28"/>
    </sheetView>
  </sheetViews>
  <sheetFormatPr defaultRowHeight="15" x14ac:dyDescent="0.25"/>
  <cols>
    <col min="1" max="1" width="35.42578125" customWidth="1"/>
    <col min="2" max="2" width="9.85546875" bestFit="1" customWidth="1"/>
    <col min="4" max="4" width="9.85546875" bestFit="1" customWidth="1"/>
    <col min="6" max="6" width="9.85546875" bestFit="1" customWidth="1"/>
  </cols>
  <sheetData>
    <row r="1" spans="1:9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1" t="s">
        <v>66</v>
      </c>
      <c r="B2" s="11"/>
      <c r="C2" s="11"/>
      <c r="D2" s="11"/>
      <c r="E2" s="11"/>
      <c r="F2" s="11"/>
      <c r="G2" s="11"/>
      <c r="H2" s="11"/>
      <c r="I2" s="11"/>
    </row>
    <row r="3" spans="1:9" ht="45" x14ac:dyDescent="0.25">
      <c r="A3" s="1"/>
      <c r="B3" s="4" t="s">
        <v>25</v>
      </c>
      <c r="C3" s="1"/>
      <c r="D3" s="4" t="s">
        <v>26</v>
      </c>
      <c r="E3" s="1"/>
      <c r="F3" s="4" t="s">
        <v>27</v>
      </c>
      <c r="G3" s="1"/>
      <c r="H3" s="1"/>
      <c r="I3" s="1"/>
    </row>
    <row r="4" spans="1:9" x14ac:dyDescent="0.25">
      <c r="A4" s="1"/>
      <c r="B4" s="7" t="s">
        <v>5</v>
      </c>
      <c r="C4" s="1"/>
      <c r="D4" s="7" t="s">
        <v>5</v>
      </c>
      <c r="E4" s="1"/>
      <c r="F4" s="7" t="s">
        <v>5</v>
      </c>
      <c r="G4" s="1"/>
      <c r="H4" s="1"/>
      <c r="I4" s="1"/>
    </row>
    <row r="5" spans="1:9" x14ac:dyDescent="0.25">
      <c r="A5" s="1"/>
      <c r="B5" s="7"/>
      <c r="C5" s="1"/>
      <c r="D5" s="7"/>
      <c r="E5" s="1"/>
      <c r="F5" s="7"/>
      <c r="G5" s="1"/>
      <c r="H5" s="1"/>
      <c r="I5" s="1"/>
    </row>
    <row r="6" spans="1:9" x14ac:dyDescent="0.25">
      <c r="A6" t="s">
        <v>69</v>
      </c>
      <c r="B6" s="3">
        <v>500</v>
      </c>
      <c r="C6" s="3"/>
      <c r="D6" s="3">
        <v>15359.1</v>
      </c>
      <c r="E6" s="3"/>
      <c r="F6" s="3">
        <f>SUM(B6:E6)</f>
        <v>15859.1</v>
      </c>
    </row>
    <row r="7" spans="1:9" ht="30" x14ac:dyDescent="0.25">
      <c r="A7" s="6" t="s">
        <v>72</v>
      </c>
      <c r="B7" s="3">
        <v>-537.79999999999995</v>
      </c>
      <c r="C7" s="3"/>
      <c r="D7" s="3"/>
      <c r="E7" s="3"/>
      <c r="F7" s="3"/>
    </row>
    <row r="8" spans="1:9" x14ac:dyDescent="0.25">
      <c r="A8" t="s">
        <v>70</v>
      </c>
      <c r="B8" s="3">
        <f>SUM(B6:B7)</f>
        <v>-37.799999999999955</v>
      </c>
      <c r="C8" s="3"/>
      <c r="D8" s="3">
        <f>SUM(D6:D7)</f>
        <v>15359.1</v>
      </c>
      <c r="E8" s="3"/>
      <c r="F8" s="3">
        <f t="shared" ref="F8:F27" si="0">SUM(B8:E8)</f>
        <v>15321.300000000001</v>
      </c>
    </row>
    <row r="9" spans="1:9" x14ac:dyDescent="0.25">
      <c r="B9" s="3"/>
      <c r="C9" s="3"/>
      <c r="D9" s="3"/>
      <c r="E9" s="3"/>
      <c r="F9" s="3">
        <f t="shared" si="0"/>
        <v>0</v>
      </c>
    </row>
    <row r="10" spans="1:9" x14ac:dyDescent="0.25">
      <c r="A10" t="s">
        <v>28</v>
      </c>
      <c r="B10" s="3"/>
      <c r="C10" s="3"/>
      <c r="D10" s="3"/>
      <c r="E10" s="3"/>
      <c r="F10" s="3" t="s">
        <v>6</v>
      </c>
    </row>
    <row r="11" spans="1:9" x14ac:dyDescent="0.25">
      <c r="A11" t="s">
        <v>29</v>
      </c>
      <c r="B11" s="3">
        <v>31050</v>
      </c>
      <c r="C11" s="3"/>
      <c r="D11" s="3">
        <v>187.72</v>
      </c>
      <c r="E11" s="3"/>
      <c r="F11" s="3">
        <f t="shared" si="0"/>
        <v>31237.72</v>
      </c>
    </row>
    <row r="12" spans="1:9" x14ac:dyDescent="0.25">
      <c r="A12" t="s">
        <v>6</v>
      </c>
      <c r="B12" s="3"/>
      <c r="C12" s="3"/>
      <c r="D12" s="3" t="s">
        <v>6</v>
      </c>
      <c r="E12" s="3"/>
      <c r="F12" s="3" t="s">
        <v>6</v>
      </c>
    </row>
    <row r="13" spans="1:9" x14ac:dyDescent="0.25">
      <c r="A13" t="s">
        <v>30</v>
      </c>
      <c r="B13" s="3">
        <v>19716</v>
      </c>
      <c r="C13" s="3"/>
      <c r="D13" s="3">
        <v>-19716</v>
      </c>
      <c r="E13" s="3"/>
      <c r="F13" s="3">
        <v>0</v>
      </c>
    </row>
    <row r="14" spans="1:9" x14ac:dyDescent="0.25">
      <c r="B14" s="3"/>
      <c r="C14" s="3"/>
      <c r="D14" s="3"/>
      <c r="E14" s="3"/>
      <c r="F14" s="3">
        <f t="shared" si="0"/>
        <v>0</v>
      </c>
    </row>
    <row r="15" spans="1:9" x14ac:dyDescent="0.25">
      <c r="B15" s="3"/>
      <c r="C15" s="3"/>
      <c r="D15" s="3"/>
      <c r="E15" s="3"/>
      <c r="F15" s="3" t="s">
        <v>6</v>
      </c>
    </row>
    <row r="16" spans="1:9" x14ac:dyDescent="0.25">
      <c r="A16" t="s">
        <v>31</v>
      </c>
      <c r="B16" s="3">
        <v>19317.18</v>
      </c>
      <c r="C16" s="3"/>
      <c r="D16" s="3">
        <v>0</v>
      </c>
      <c r="E16" s="3"/>
      <c r="F16" s="3">
        <v>-19317.18</v>
      </c>
    </row>
    <row r="17" spans="1:7" x14ac:dyDescent="0.25">
      <c r="B17" s="3"/>
      <c r="C17" s="3"/>
      <c r="D17" s="3"/>
      <c r="E17" s="3"/>
      <c r="F17" s="3" t="s">
        <v>6</v>
      </c>
    </row>
    <row r="18" spans="1:7" x14ac:dyDescent="0.25">
      <c r="A18" s="1" t="s">
        <v>67</v>
      </c>
      <c r="B18" s="5">
        <v>411.2</v>
      </c>
      <c r="C18" s="5"/>
      <c r="D18" s="5">
        <v>26830.639999999999</v>
      </c>
      <c r="E18" s="5"/>
      <c r="F18" s="5">
        <f t="shared" si="0"/>
        <v>27241.84</v>
      </c>
    </row>
    <row r="19" spans="1:7" x14ac:dyDescent="0.25">
      <c r="B19" s="3"/>
      <c r="C19" s="3"/>
      <c r="D19" s="3"/>
      <c r="E19" s="3"/>
      <c r="F19" s="3" t="s">
        <v>6</v>
      </c>
    </row>
    <row r="20" spans="1:7" x14ac:dyDescent="0.25">
      <c r="B20" s="3"/>
      <c r="C20" s="3"/>
      <c r="D20" s="3"/>
      <c r="E20" s="3"/>
      <c r="F20" s="3" t="s">
        <v>6</v>
      </c>
    </row>
    <row r="21" spans="1:7" x14ac:dyDescent="0.25">
      <c r="A21" s="1" t="s">
        <v>73</v>
      </c>
      <c r="F21" t="s">
        <v>6</v>
      </c>
    </row>
    <row r="22" spans="1:7" x14ac:dyDescent="0.25">
      <c r="F22" t="s">
        <v>6</v>
      </c>
    </row>
    <row r="23" spans="1:7" x14ac:dyDescent="0.25">
      <c r="A23" t="s">
        <v>32</v>
      </c>
      <c r="B23">
        <v>411.2</v>
      </c>
      <c r="D23">
        <v>26830.639999999999</v>
      </c>
      <c r="F23" s="9">
        <f t="shared" si="0"/>
        <v>27241.84</v>
      </c>
    </row>
    <row r="24" spans="1:7" x14ac:dyDescent="0.25">
      <c r="F24" s="10" t="s">
        <v>6</v>
      </c>
    </row>
    <row r="25" spans="1:7" x14ac:dyDescent="0.25">
      <c r="B25">
        <v>0</v>
      </c>
      <c r="D25">
        <v>0</v>
      </c>
      <c r="F25" s="9">
        <f t="shared" si="0"/>
        <v>0</v>
      </c>
    </row>
    <row r="26" spans="1:7" x14ac:dyDescent="0.25">
      <c r="C26" t="s">
        <v>6</v>
      </c>
    </row>
    <row r="27" spans="1:7" x14ac:dyDescent="0.25">
      <c r="A27" s="1" t="s">
        <v>74</v>
      </c>
      <c r="B27" s="1">
        <f>SUM(B23+B25)</f>
        <v>411.2</v>
      </c>
      <c r="C27" s="1"/>
      <c r="D27" s="1">
        <f>SUM(D23+D25)</f>
        <v>26830.639999999999</v>
      </c>
      <c r="E27" s="1"/>
      <c r="F27" s="5">
        <f t="shared" si="0"/>
        <v>27241.84</v>
      </c>
      <c r="G27" t="s">
        <v>6</v>
      </c>
    </row>
  </sheetData>
  <mergeCells count="2">
    <mergeCell ref="A1:I1"/>
    <mergeCell ref="A2:I2"/>
  </mergeCells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tabSelected="1" workbookViewId="0">
      <selection activeCell="D12" sqref="D12"/>
    </sheetView>
  </sheetViews>
  <sheetFormatPr defaultRowHeight="15" x14ac:dyDescent="0.25"/>
  <cols>
    <col min="1" max="1" width="27.7109375" customWidth="1"/>
    <col min="3" max="3" width="12.85546875" customWidth="1"/>
    <col min="5" max="5" width="36.5703125" customWidth="1"/>
  </cols>
  <sheetData>
    <row r="1" spans="1:7" x14ac:dyDescent="0.25">
      <c r="A1" s="11" t="s">
        <v>33</v>
      </c>
      <c r="B1" s="11"/>
      <c r="C1" s="11"/>
      <c r="D1" s="11"/>
      <c r="E1" s="11"/>
      <c r="F1" s="11"/>
      <c r="G1" s="11"/>
    </row>
    <row r="2" spans="1:7" x14ac:dyDescent="0.25">
      <c r="A2" s="11" t="s">
        <v>75</v>
      </c>
      <c r="B2" s="11"/>
      <c r="C2" s="11"/>
      <c r="D2" s="11"/>
      <c r="E2" s="11"/>
      <c r="F2" s="11"/>
      <c r="G2" s="1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 t="s">
        <v>54</v>
      </c>
      <c r="C4" s="1"/>
      <c r="D4" s="1" t="s">
        <v>71</v>
      </c>
      <c r="E4" s="1"/>
      <c r="F4" s="1"/>
      <c r="G4" s="1"/>
    </row>
    <row r="6" spans="1:7" x14ac:dyDescent="0.25">
      <c r="A6" t="s">
        <v>34</v>
      </c>
      <c r="B6">
        <v>26136</v>
      </c>
      <c r="D6">
        <v>15321</v>
      </c>
    </row>
    <row r="8" spans="1:7" x14ac:dyDescent="0.25">
      <c r="A8" t="s">
        <v>35</v>
      </c>
      <c r="B8">
        <v>28500</v>
      </c>
      <c r="D8">
        <v>31000</v>
      </c>
    </row>
    <row r="10" spans="1:7" x14ac:dyDescent="0.25">
      <c r="A10" t="s">
        <v>36</v>
      </c>
      <c r="B10">
        <v>12</v>
      </c>
      <c r="D10">
        <v>238</v>
      </c>
    </row>
    <row r="12" spans="1:7" x14ac:dyDescent="0.25">
      <c r="A12" t="s">
        <v>37</v>
      </c>
      <c r="B12">
        <v>6394</v>
      </c>
      <c r="D12">
        <v>6394</v>
      </c>
    </row>
    <row r="14" spans="1:7" x14ac:dyDescent="0.25">
      <c r="A14" t="s">
        <v>38</v>
      </c>
      <c r="B14">
        <v>0</v>
      </c>
      <c r="D14">
        <v>0</v>
      </c>
    </row>
    <row r="16" spans="1:7" x14ac:dyDescent="0.25">
      <c r="A16" t="s">
        <v>39</v>
      </c>
      <c r="B16">
        <v>32933</v>
      </c>
      <c r="D16" s="13">
        <v>12923</v>
      </c>
    </row>
    <row r="18" spans="1:4" x14ac:dyDescent="0.25">
      <c r="A18" t="s">
        <v>40</v>
      </c>
      <c r="B18">
        <v>15321</v>
      </c>
      <c r="D18" s="13">
        <v>27242</v>
      </c>
    </row>
    <row r="20" spans="1:4" x14ac:dyDescent="0.25">
      <c r="A20" t="s">
        <v>42</v>
      </c>
      <c r="B20">
        <v>15321</v>
      </c>
      <c r="D20" s="13">
        <v>27242</v>
      </c>
    </row>
    <row r="22" spans="1:4" ht="30" x14ac:dyDescent="0.25">
      <c r="A22" t="s">
        <v>41</v>
      </c>
      <c r="B22">
        <v>3192</v>
      </c>
      <c r="C22" s="6" t="s">
        <v>55</v>
      </c>
      <c r="D22">
        <v>3192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"/>
  <sheetViews>
    <sheetView workbookViewId="0">
      <selection activeCell="C18" sqref="C18"/>
    </sheetView>
  </sheetViews>
  <sheetFormatPr defaultRowHeight="15" x14ac:dyDescent="0.25"/>
  <cols>
    <col min="5" max="5" width="9.85546875" bestFit="1" customWidth="1"/>
  </cols>
  <sheetData>
    <row r="1" spans="1:9" x14ac:dyDescent="0.25">
      <c r="A1" s="12" t="s">
        <v>68</v>
      </c>
      <c r="B1" s="12"/>
      <c r="C1" s="12"/>
      <c r="D1" s="12"/>
      <c r="E1" s="12"/>
      <c r="F1" s="12"/>
      <c r="G1" s="12"/>
      <c r="H1" s="12"/>
      <c r="I1" s="6"/>
    </row>
    <row r="2" spans="1:9" ht="30" x14ac:dyDescent="0.25">
      <c r="A2" s="4"/>
      <c r="B2" s="4"/>
      <c r="C2" s="4" t="s">
        <v>20</v>
      </c>
      <c r="D2" s="4"/>
      <c r="E2" s="4" t="s">
        <v>21</v>
      </c>
      <c r="F2" s="4"/>
      <c r="G2" s="4"/>
      <c r="H2" s="4"/>
      <c r="I2" s="6"/>
    </row>
    <row r="3" spans="1:9" x14ac:dyDescent="0.25">
      <c r="A3" s="1"/>
      <c r="B3" s="1"/>
      <c r="C3" s="7" t="s">
        <v>5</v>
      </c>
      <c r="D3" s="7"/>
      <c r="E3" s="7" t="s">
        <v>5</v>
      </c>
      <c r="F3" s="1"/>
      <c r="G3" s="1"/>
      <c r="H3" s="1"/>
    </row>
    <row r="4" spans="1:9" x14ac:dyDescent="0.25">
      <c r="C4" s="3">
        <v>898</v>
      </c>
      <c r="D4" s="3"/>
      <c r="E4" s="3">
        <v>-898</v>
      </c>
      <c r="G4">
        <f>SUM(C4+E4)</f>
        <v>0</v>
      </c>
    </row>
    <row r="5" spans="1:9" x14ac:dyDescent="0.25">
      <c r="C5" s="3">
        <v>177.6</v>
      </c>
      <c r="D5" s="3"/>
      <c r="E5" s="3">
        <v>-177.6</v>
      </c>
      <c r="G5">
        <f t="shared" ref="G5:G33" si="0">SUM(C5+E5)</f>
        <v>0</v>
      </c>
    </row>
    <row r="6" spans="1:9" x14ac:dyDescent="0.25">
      <c r="C6" s="3">
        <v>800</v>
      </c>
      <c r="D6" s="3"/>
      <c r="E6" s="3">
        <v>-800</v>
      </c>
      <c r="G6">
        <f t="shared" si="0"/>
        <v>0</v>
      </c>
    </row>
    <row r="7" spans="1:9" x14ac:dyDescent="0.25">
      <c r="C7" s="3">
        <v>795</v>
      </c>
      <c r="D7" s="3"/>
      <c r="E7" s="3">
        <v>-795</v>
      </c>
      <c r="G7">
        <f t="shared" si="0"/>
        <v>0</v>
      </c>
    </row>
    <row r="8" spans="1:9" x14ac:dyDescent="0.25">
      <c r="C8" s="3">
        <v>511.69</v>
      </c>
      <c r="D8" s="3"/>
      <c r="E8" s="3">
        <v>-511.69</v>
      </c>
      <c r="G8">
        <f t="shared" si="0"/>
        <v>0</v>
      </c>
    </row>
    <row r="9" spans="1:9" x14ac:dyDescent="0.25">
      <c r="C9" s="3">
        <v>756.97</v>
      </c>
      <c r="D9" s="3"/>
      <c r="E9" s="3">
        <v>-756.97</v>
      </c>
      <c r="G9">
        <f t="shared" si="0"/>
        <v>0</v>
      </c>
    </row>
    <row r="10" spans="1:9" x14ac:dyDescent="0.25">
      <c r="C10" s="3">
        <v>454</v>
      </c>
      <c r="D10" s="3"/>
      <c r="E10" s="3">
        <v>-454</v>
      </c>
      <c r="G10">
        <f t="shared" si="0"/>
        <v>0</v>
      </c>
    </row>
    <row r="11" spans="1:9" x14ac:dyDescent="0.25">
      <c r="C11" s="3">
        <v>2000</v>
      </c>
      <c r="D11" s="3"/>
      <c r="E11" s="3">
        <v>-2000</v>
      </c>
      <c r="G11">
        <f t="shared" si="0"/>
        <v>0</v>
      </c>
    </row>
    <row r="12" spans="1:9" x14ac:dyDescent="0.25">
      <c r="C12" s="3">
        <v>291.2</v>
      </c>
      <c r="D12" s="3"/>
      <c r="E12" s="3">
        <v>-291.2</v>
      </c>
      <c r="G12">
        <f t="shared" si="0"/>
        <v>0</v>
      </c>
    </row>
    <row r="13" spans="1:9" x14ac:dyDescent="0.25">
      <c r="C13" s="3">
        <v>450</v>
      </c>
      <c r="D13" s="3"/>
      <c r="E13" s="3">
        <v>-450</v>
      </c>
      <c r="G13">
        <f t="shared" si="0"/>
        <v>0</v>
      </c>
    </row>
    <row r="14" spans="1:9" x14ac:dyDescent="0.25">
      <c r="C14" s="3">
        <v>494.88</v>
      </c>
      <c r="D14" s="3"/>
      <c r="E14" s="3">
        <v>-494.88</v>
      </c>
      <c r="G14">
        <f t="shared" si="0"/>
        <v>0</v>
      </c>
    </row>
    <row r="15" spans="1:9" x14ac:dyDescent="0.25">
      <c r="C15" s="3">
        <v>2088.8000000000002</v>
      </c>
      <c r="D15" s="3"/>
      <c r="E15" s="3">
        <v>-2088.8000000000002</v>
      </c>
      <c r="G15">
        <f t="shared" si="0"/>
        <v>0</v>
      </c>
    </row>
    <row r="16" spans="1:9" x14ac:dyDescent="0.25">
      <c r="C16" s="3">
        <v>449</v>
      </c>
      <c r="D16" s="3" t="s">
        <v>6</v>
      </c>
      <c r="E16" s="3">
        <v>-449</v>
      </c>
      <c r="G16">
        <f t="shared" si="0"/>
        <v>0</v>
      </c>
    </row>
    <row r="17" spans="3:7" x14ac:dyDescent="0.25">
      <c r="C17" s="3">
        <v>124.8</v>
      </c>
      <c r="D17" s="3"/>
      <c r="E17" s="3">
        <v>-124.8</v>
      </c>
      <c r="G17">
        <f t="shared" si="0"/>
        <v>0</v>
      </c>
    </row>
    <row r="18" spans="3:7" x14ac:dyDescent="0.25">
      <c r="C18" s="3">
        <v>406.46</v>
      </c>
      <c r="D18" s="3"/>
      <c r="E18" s="3">
        <v>-406.46</v>
      </c>
      <c r="G18">
        <f t="shared" si="0"/>
        <v>0</v>
      </c>
    </row>
    <row r="19" spans="3:7" x14ac:dyDescent="0.25">
      <c r="C19" s="3">
        <v>399</v>
      </c>
      <c r="D19" s="3"/>
      <c r="E19" s="3">
        <v>-399</v>
      </c>
      <c r="G19">
        <f t="shared" si="0"/>
        <v>0</v>
      </c>
    </row>
    <row r="20" spans="3:7" x14ac:dyDescent="0.25">
      <c r="C20" s="3">
        <v>1042.96</v>
      </c>
      <c r="D20" s="3"/>
      <c r="E20" s="3">
        <v>-1042.96</v>
      </c>
      <c r="G20">
        <f t="shared" si="0"/>
        <v>0</v>
      </c>
    </row>
    <row r="21" spans="3:7" x14ac:dyDescent="0.25">
      <c r="C21" s="3">
        <v>399.8</v>
      </c>
      <c r="D21" s="3"/>
      <c r="E21" s="3">
        <v>-399.8</v>
      </c>
      <c r="G21">
        <f t="shared" si="0"/>
        <v>0</v>
      </c>
    </row>
    <row r="22" spans="3:7" x14ac:dyDescent="0.25">
      <c r="C22" s="3">
        <v>462.05</v>
      </c>
      <c r="D22" s="3"/>
      <c r="E22" s="3">
        <v>-462.05</v>
      </c>
      <c r="G22">
        <f t="shared" si="0"/>
        <v>0</v>
      </c>
    </row>
    <row r="23" spans="3:7" x14ac:dyDescent="0.25">
      <c r="C23" s="3">
        <v>697</v>
      </c>
      <c r="D23" s="3"/>
      <c r="E23" s="3">
        <v>-697</v>
      </c>
      <c r="G23">
        <f t="shared" si="0"/>
        <v>0</v>
      </c>
    </row>
    <row r="24" spans="3:7" x14ac:dyDescent="0.25">
      <c r="C24" s="3">
        <v>449</v>
      </c>
      <c r="D24" s="3"/>
      <c r="E24" s="3">
        <v>-449</v>
      </c>
      <c r="G24">
        <f t="shared" si="0"/>
        <v>0</v>
      </c>
    </row>
    <row r="25" spans="3:7" x14ac:dyDescent="0.25">
      <c r="C25" s="3">
        <v>1538.8</v>
      </c>
      <c r="D25" s="3"/>
      <c r="E25" s="3">
        <v>-1538.8</v>
      </c>
      <c r="G25">
        <f t="shared" si="0"/>
        <v>0</v>
      </c>
    </row>
    <row r="26" spans="3:7" x14ac:dyDescent="0.25">
      <c r="C26" s="3">
        <v>100</v>
      </c>
      <c r="D26" s="3"/>
      <c r="E26" s="3">
        <v>-100</v>
      </c>
      <c r="G26">
        <f t="shared" si="0"/>
        <v>0</v>
      </c>
    </row>
    <row r="27" spans="3:7" x14ac:dyDescent="0.25">
      <c r="C27" s="3">
        <v>800</v>
      </c>
      <c r="D27" s="3"/>
      <c r="E27" s="3">
        <v>-800</v>
      </c>
      <c r="G27">
        <f t="shared" si="0"/>
        <v>0</v>
      </c>
    </row>
    <row r="28" spans="3:7" x14ac:dyDescent="0.25">
      <c r="C28" s="3">
        <v>500</v>
      </c>
      <c r="D28" s="3"/>
      <c r="E28" s="3">
        <v>-500</v>
      </c>
      <c r="G28">
        <f t="shared" si="0"/>
        <v>0</v>
      </c>
    </row>
    <row r="29" spans="3:7" x14ac:dyDescent="0.25">
      <c r="C29" s="3">
        <v>535.77</v>
      </c>
      <c r="D29" s="3"/>
      <c r="E29" s="3">
        <v>-535.77</v>
      </c>
      <c r="G29">
        <f t="shared" si="0"/>
        <v>0</v>
      </c>
    </row>
    <row r="30" spans="3:7" x14ac:dyDescent="0.25">
      <c r="C30" s="3">
        <v>537.79999999999995</v>
      </c>
      <c r="E30" s="3">
        <v>-537.79999999999995</v>
      </c>
      <c r="G30">
        <f t="shared" si="0"/>
        <v>0</v>
      </c>
    </row>
    <row r="31" spans="3:7" x14ac:dyDescent="0.25">
      <c r="C31" s="3">
        <v>568.79999999999995</v>
      </c>
      <c r="E31" s="3">
        <v>-568.79999999999995</v>
      </c>
      <c r="G31">
        <f t="shared" si="0"/>
        <v>0</v>
      </c>
    </row>
    <row r="32" spans="3:7" x14ac:dyDescent="0.25">
      <c r="C32" s="3">
        <v>449</v>
      </c>
      <c r="E32" s="3">
        <v>-449</v>
      </c>
      <c r="G32">
        <f t="shared" si="0"/>
        <v>0</v>
      </c>
    </row>
    <row r="33" spans="3:7" x14ac:dyDescent="0.25">
      <c r="C33" s="3">
        <v>537.79999999999995</v>
      </c>
      <c r="E33" s="3">
        <v>-537.79999999999995</v>
      </c>
      <c r="G33">
        <f t="shared" si="0"/>
        <v>0</v>
      </c>
    </row>
  </sheetData>
  <mergeCells count="1">
    <mergeCell ref="A1:H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17-18 Payments</vt:lpstr>
      <vt:lpstr>R&amp;P ACS 17-18</vt:lpstr>
      <vt:lpstr>Ext audit return</vt:lpstr>
      <vt:lpstr>17-18 ac transfers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Basnett</dc:creator>
  <cp:lastModifiedBy>Blakelaw and North Fenham Community Council</cp:lastModifiedBy>
  <cp:lastPrinted>2018-05-07T09:44:31Z</cp:lastPrinted>
  <dcterms:created xsi:type="dcterms:W3CDTF">2016-05-03T13:21:31Z</dcterms:created>
  <dcterms:modified xsi:type="dcterms:W3CDTF">2018-05-07T09:50:55Z</dcterms:modified>
</cp:coreProperties>
</file>