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55" windowHeight="1119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<sst xmlns="http://schemas.openxmlformats.org/spreadsheetml/2006/main" count="52" uniqueCount="45">
  <si>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</si>
  <si>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</si>
  <si>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</si>
  <si>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</si>
  <si>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</si>
  <si>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</si>
  <si>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</si>
  <si>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</si>
  <si>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</si>
  <si>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</si>
  <si>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</si>
  <si>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</si>
  <si>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</si>
  <si>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</si>
  <si>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</si>
  <si>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</si>
  <si>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</si>
  <si>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</si>
  <si>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</si>
  <si>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</si>
  <si>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</si>
  <si>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</si>
  <si>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</si>
  <si>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</si>
  <si>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</si>
  <si>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</si>
  <si>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</si>
  <si>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</si>
  <si>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</si>
  <si>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</si>
  <si>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</si>
  <si>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</si>
  <si>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</si>
  <si>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</si>
  <si>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</si>
  <si>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</si>
  <si>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</si>
  <si>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</si>
  <si>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North Northants</t>
  </si>
  <si>
    <t>Twywell Parish Council</t>
  </si>
  <si>
    <t>In the previous year a grant of £9230 was recevieved. No grant received this year. The difference of £1053 can be attributed to a VAT reclaim</t>
  </si>
  <si>
    <t>Twywell Parish Council agreed to increase the precept, as reserves were running low and capital projects needed to be considered</t>
  </si>
  <si>
    <t>A new qualified Clerk was employed from September- so warranted an increased hourly rate. Overtime hours were also paid as a number of issues needed to be resolved.</t>
  </si>
  <si>
    <t>Payments have increased due to the council spending £5640 of the grant monies.</t>
  </si>
  <si>
    <t>Assets increased due to new purchases.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</si>
</sst>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7">
      <selection activeCell="N28" sqref="N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39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38</v>
      </c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>
        <v>2020</v>
      </c>
      <c r="E8" s="27"/>
      <c r="F8" s="38">
        <v>2021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6872</v>
      </c>
      <c r="F11" s="8">
        <v>13448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3600</v>
      </c>
      <c r="F13" s="8">
        <v>6240</v>
      </c>
      <c r="G13" s="5">
        <f>F13-D13</f>
        <v>2640</v>
      </c>
      <c r="H13" s="6">
        <f>IF((D13&gt;F13),(D13-F13)/D13,IF(D13&lt;F13,-(D13-F13)/D13,IF(D13=F13,0)))</f>
        <v>0.7333333333333333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IF((H13&lt;15%)*AND(G13&lt;100000),"NO","YES")</f>
        <v>YES</v>
      </c>
      <c r="M13" s="10" t="str">
        <f>IF((L13="YES")*AND(I13+J13&lt;1),"Explanation not required, difference less than £200"," ")</f>
        <v> </v>
      </c>
      <c r="N13" s="13" t="s">
        <v>41</v>
      </c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35.25" customHeight="1" thickBot="1">
      <c r="A15" s="42" t="s">
        <v>3</v>
      </c>
      <c r="B15" s="42"/>
      <c r="C15" s="42"/>
      <c r="D15" s="8">
        <v>10042</v>
      </c>
      <c r="F15" s="8">
        <v>1865</v>
      </c>
      <c r="G15" s="5">
        <f>F15-D15</f>
        <v>-8177</v>
      </c>
      <c r="H15" s="6">
        <f>IF((D15&gt;F15),(D15-F15)/D15,IF(D15&lt;F15,-(D15-F15)/D15,IF(D15=F15,0)))</f>
        <v>0.8142800238996216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54.75" customHeight="1" thickBot="1">
      <c r="A17" s="42" t="s">
        <v>4</v>
      </c>
      <c r="B17" s="42"/>
      <c r="C17" s="42"/>
      <c r="D17" s="8">
        <v>997</v>
      </c>
      <c r="F17" s="8">
        <v>1973</v>
      </c>
      <c r="G17" s="5">
        <f>F17-D17</f>
        <v>976</v>
      </c>
      <c r="H17" s="6">
        <f>IF((D17&gt;F17),(D17-F17)/D17,IF(D17&lt;F17,-(D17-F17)/D17,IF(D17=F17,0)))</f>
        <v>0.9789368104312939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IF((H17&lt;15%)*AND(G17&lt;100000),"NO","YES")</f>
        <v>YES</v>
      </c>
      <c r="M17" s="10"/>
      <c r="N17" s="13" t="s">
        <v>42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37.5" customHeight="1" thickBot="1">
      <c r="A21" s="42" t="s">
        <v>21</v>
      </c>
      <c r="B21" s="42"/>
      <c r="C21" s="42"/>
      <c r="D21" s="8">
        <v>6069</v>
      </c>
      <c r="F21" s="8">
        <v>11909</v>
      </c>
      <c r="G21" s="5">
        <f>F21-D21</f>
        <v>5840</v>
      </c>
      <c r="H21" s="6">
        <f>IF((D21&gt;F21),(D21-F21)/D21,IF(D21&lt;F21,-(D21-F21)/D21,IF(D21=F21,0)))</f>
        <v>0.9622672598451145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43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13448</v>
      </c>
      <c r="F23" s="2">
        <f>F11+F13+F15-F17-F19-F21</f>
        <v>7671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13448</v>
      </c>
      <c r="F26" s="8">
        <v>7671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22000</v>
      </c>
      <c r="F28" s="8">
        <v>30600</v>
      </c>
      <c r="G28" s="5">
        <f>F28-D28</f>
        <v>8600</v>
      </c>
      <c r="H28" s="6">
        <f>IF((D28&gt;F28),(D28-F28)/D28,IF(D28&lt;F28,-(D28-F28)/D28,IF(D28=F28,0)))</f>
        <v>0.39090909090909093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IF((H28&lt;15%)*AND(G28&lt;100000),"NO","YES")</f>
        <v>YES</v>
      </c>
      <c r="M28" s="10" t="str">
        <f>IF((L28="YES")*AND(I28+J28&lt;1),"Explanation not required, difference less than £200"," ")</f>
        <v> </v>
      </c>
      <c r="N28" s="13" t="s">
        <v>44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Claire Tilley</cp:lastModifiedBy>
  <cp:lastPrinted>2021-03-31T16:32:21Z</cp:lastPrinted>
  <dcterms:created xsi:type="dcterms:W3CDTF">2012-07-11T10:01:28Z</dcterms:created>
  <dcterms:modified xsi:type="dcterms:W3CDTF">2021-04-14T17:16:18Z</dcterms:modified>
  <cp:category/>
  <cp:version/>
  <cp:contentType/>
  <cp:contentStatus/>
</cp:coreProperties>
</file>