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C:\Users\BUNPC\Desktop\CERNAVODA\FRONTURI MASIVE\PT CLIENTI\"/>
    </mc:Choice>
  </mc:AlternateContent>
  <xr:revisionPtr revIDLastSave="0" documentId="13_ncr:1_{A4C2B39D-3340-4437-B449-82057F972A71}" xr6:coauthVersionLast="47" xr6:coauthVersionMax="47" xr10:uidLastSave="{00000000-0000-0000-0000-000000000000}"/>
  <bookViews>
    <workbookView xWindow="-110" yWindow="-110" windowWidth="19420" windowHeight="10420" activeTab="1" xr2:uid="{00000000-000D-0000-FFFF-FFFF00000000}"/>
  </bookViews>
  <sheets>
    <sheet name="STEJAR" sheetId="1" r:id="rId1"/>
    <sheet name="CIRES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8" i="2" l="1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69" i="2" s="1"/>
  <c r="M46" i="2" l="1"/>
  <c r="E46" i="2"/>
  <c r="M45" i="2"/>
  <c r="E45" i="2"/>
  <c r="M44" i="2"/>
  <c r="E44" i="2"/>
  <c r="M43" i="2"/>
  <c r="E43" i="2"/>
  <c r="M39" i="2"/>
  <c r="E39" i="2"/>
  <c r="M38" i="2"/>
  <c r="E38" i="2"/>
  <c r="M37" i="2"/>
  <c r="E37" i="2"/>
  <c r="M36" i="2"/>
  <c r="E36" i="2"/>
  <c r="M35" i="2"/>
  <c r="E35" i="2"/>
  <c r="M34" i="2"/>
  <c r="E34" i="2"/>
  <c r="M33" i="2"/>
  <c r="E33" i="2"/>
  <c r="M32" i="2"/>
  <c r="E32" i="2"/>
  <c r="M31" i="2"/>
  <c r="E31" i="2"/>
  <c r="M30" i="2"/>
  <c r="E30" i="2"/>
  <c r="M29" i="2"/>
  <c r="E29" i="2"/>
  <c r="M28" i="2"/>
  <c r="E28" i="2"/>
  <c r="M27" i="2"/>
  <c r="E27" i="2"/>
  <c r="M26" i="2"/>
  <c r="E26" i="2"/>
  <c r="M25" i="2"/>
  <c r="E25" i="2"/>
  <c r="M24" i="2"/>
  <c r="E24" i="2"/>
  <c r="M23" i="2"/>
  <c r="E23" i="2"/>
  <c r="M22" i="2"/>
  <c r="E22" i="2"/>
  <c r="M21" i="2"/>
  <c r="E21" i="2"/>
  <c r="M20" i="2"/>
  <c r="E20" i="2"/>
  <c r="M19" i="2"/>
  <c r="E19" i="2"/>
  <c r="M18" i="2"/>
  <c r="E18" i="2"/>
  <c r="M17" i="2"/>
  <c r="E17" i="2"/>
  <c r="M16" i="2"/>
  <c r="E16" i="2"/>
  <c r="M15" i="2"/>
  <c r="E15" i="2"/>
  <c r="M14" i="2"/>
  <c r="E14" i="2"/>
  <c r="M13" i="2"/>
  <c r="E13" i="2"/>
  <c r="M12" i="2"/>
  <c r="E12" i="2"/>
  <c r="M11" i="2"/>
  <c r="E11" i="2"/>
  <c r="M10" i="2"/>
  <c r="E10" i="2"/>
  <c r="M9" i="2"/>
  <c r="E9" i="2"/>
  <c r="M8" i="2"/>
  <c r="M47" i="2" s="1"/>
  <c r="E8" i="2"/>
  <c r="E47" i="2" s="1"/>
  <c r="M7" i="2"/>
  <c r="E7" i="2"/>
  <c r="L53" i="1"/>
  <c r="E53" i="1"/>
  <c r="L52" i="1"/>
  <c r="E52" i="1"/>
  <c r="L45" i="1"/>
  <c r="E45" i="1"/>
  <c r="L44" i="1"/>
  <c r="E44" i="1"/>
  <c r="E43" i="1"/>
  <c r="E42" i="1"/>
  <c r="E41" i="1"/>
  <c r="L40" i="1"/>
  <c r="E40" i="1"/>
  <c r="L39" i="1"/>
  <c r="E39" i="1"/>
  <c r="L38" i="1"/>
  <c r="E38" i="1"/>
  <c r="L37" i="1"/>
  <c r="E37" i="1"/>
  <c r="L36" i="1"/>
  <c r="E36" i="1"/>
  <c r="L35" i="1"/>
  <c r="E35" i="1"/>
  <c r="L34" i="1"/>
  <c r="E34" i="1"/>
  <c r="L33" i="1"/>
  <c r="E33" i="1"/>
  <c r="L32" i="1"/>
  <c r="E32" i="1"/>
  <c r="L31" i="1"/>
  <c r="E31" i="1"/>
  <c r="L30" i="1"/>
  <c r="E30" i="1"/>
  <c r="L29" i="1"/>
  <c r="E29" i="1"/>
  <c r="L28" i="1"/>
  <c r="E28" i="1"/>
  <c r="L27" i="1"/>
  <c r="E27" i="1"/>
  <c r="L26" i="1"/>
  <c r="E26" i="1"/>
  <c r="L25" i="1"/>
  <c r="E25" i="1"/>
  <c r="L24" i="1"/>
  <c r="E24" i="1"/>
  <c r="L23" i="1"/>
  <c r="E23" i="1"/>
  <c r="L22" i="1"/>
  <c r="E22" i="1"/>
  <c r="L21" i="1"/>
  <c r="E21" i="1"/>
  <c r="L20" i="1"/>
  <c r="E20" i="1"/>
  <c r="L19" i="1"/>
  <c r="E19" i="1"/>
  <c r="L18" i="1"/>
  <c r="E18" i="1"/>
  <c r="L17" i="1"/>
  <c r="E17" i="1"/>
  <c r="L16" i="1"/>
  <c r="E16" i="1"/>
  <c r="L15" i="1"/>
  <c r="E15" i="1"/>
  <c r="L14" i="1"/>
  <c r="E14" i="1"/>
  <c r="L13" i="1"/>
  <c r="E13" i="1"/>
  <c r="L12" i="1"/>
  <c r="E12" i="1"/>
  <c r="L11" i="1"/>
  <c r="E11" i="1"/>
  <c r="L10" i="1"/>
  <c r="E10" i="1"/>
  <c r="L9" i="1"/>
  <c r="E9" i="1"/>
  <c r="L8" i="1"/>
  <c r="E8" i="1"/>
  <c r="L7" i="1"/>
  <c r="E7" i="1"/>
  <c r="L6" i="1"/>
  <c r="E6" i="1"/>
  <c r="L54" i="1" l="1"/>
  <c r="L55" i="1" s="1"/>
  <c r="E54" i="1"/>
  <c r="E55" i="1" s="1"/>
</calcChain>
</file>

<file path=xl/sharedStrings.xml><?xml version="1.0" encoding="utf-8"?>
<sst xmlns="http://schemas.openxmlformats.org/spreadsheetml/2006/main" count="114" uniqueCount="56">
  <si>
    <t>FRONTURI STEJAR MASIV PROFILAT, NATUR</t>
  </si>
  <si>
    <t>CU TABLIE</t>
  </si>
  <si>
    <t>VITRATE (RAME PT GEAM)</t>
  </si>
  <si>
    <t>DIMEN IN MM</t>
  </si>
  <si>
    <t>NO BUC</t>
  </si>
  <si>
    <t>MP</t>
  </si>
  <si>
    <t>DIMENSIUNE</t>
  </si>
  <si>
    <t>R26     POZITIA 3</t>
  </si>
  <si>
    <t>R25 POZITIA 5 , P13</t>
  </si>
  <si>
    <t xml:space="preserve">R26     POZITIA 4 </t>
  </si>
  <si>
    <t>R24 POZITIA 2, P11</t>
  </si>
  <si>
    <t>R27, POZ 3</t>
  </si>
  <si>
    <t>R26 POZITIA 5</t>
  </si>
  <si>
    <t>R25 POZITIA 5, P13</t>
  </si>
  <si>
    <t>R24 POZITIA 1</t>
  </si>
  <si>
    <t>R24 POZITIA 5</t>
  </si>
  <si>
    <t>R27, POZ 2</t>
  </si>
  <si>
    <t>FETE SERTAR</t>
  </si>
  <si>
    <t>R28, POZ 2</t>
  </si>
  <si>
    <t>R30, POZ 4</t>
  </si>
  <si>
    <t>FETE SERTAR LISE</t>
  </si>
  <si>
    <t>R31, POZ 4</t>
  </si>
  <si>
    <t>R5, POZ 1</t>
  </si>
  <si>
    <t>NATUR SAU LACUIT???</t>
  </si>
  <si>
    <t>R2, POZ 3</t>
  </si>
  <si>
    <t>PARTER 4</t>
  </si>
  <si>
    <t>USI DULAP CU STICLA SUS</t>
  </si>
  <si>
    <t>PARTER 2</t>
  </si>
  <si>
    <t>USI DULAP CU GEAM</t>
  </si>
  <si>
    <t>USI DULAP PLINE</t>
  </si>
  <si>
    <t>TOTAL MP</t>
  </si>
  <si>
    <t>TOTAL EURO (60 EURO/MP)</t>
  </si>
  <si>
    <t>FRONTURI MASIVE PROFILATE DIN CIRES, NATUR</t>
  </si>
  <si>
    <t>PLINE</t>
  </si>
  <si>
    <t>PENTRU GEAM (RAME)</t>
  </si>
  <si>
    <t>R25 POZITIA 1</t>
  </si>
  <si>
    <t>R25 POZITIA 2</t>
  </si>
  <si>
    <t>R25 POZITIA 4</t>
  </si>
  <si>
    <t>R25 POZITIA 3</t>
  </si>
  <si>
    <t>R24 POZITIA 4</t>
  </si>
  <si>
    <t>R24 POZITIA 3</t>
  </si>
  <si>
    <t>R22 POZ 2, P 19</t>
  </si>
  <si>
    <t>R28, POZ 3</t>
  </si>
  <si>
    <t>R22 POZ 3, P7</t>
  </si>
  <si>
    <t>R29, POZ 4</t>
  </si>
  <si>
    <t>R22 POZ 5, P9</t>
  </si>
  <si>
    <t>R28, POZ 4</t>
  </si>
  <si>
    <t>R28,POZ 5</t>
  </si>
  <si>
    <t>R28, POZ 5</t>
  </si>
  <si>
    <t>R29, POZ 3</t>
  </si>
  <si>
    <t>R29, POZ 5</t>
  </si>
  <si>
    <t>PARTER 3</t>
  </si>
  <si>
    <t>USI DULAP 1/3 PLINA</t>
  </si>
  <si>
    <t>FETE SERTAR DIN MASIV NATUR DE CIRES , FREZATE</t>
  </si>
  <si>
    <t>DIM</t>
  </si>
  <si>
    <t>R21 POZ 5, P6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</si>
</sst>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3" xfId="0" applyFont="1" applyBorder="1"/>
    <xf numFmtId="0" fontId="1" fillId="0" borderId="2" xfId="0" applyFont="1" applyBorder="1"/>
    <xf numFmtId="0" fontId="1" fillId="0" borderId="1" xfId="0" applyFont="1" applyBorder="1"/>
    <xf numFmtId="0" fontId="0" fillId="0" borderId="4" xfId="0" applyBorder="1"/>
    <xf numFmtId="0" fontId="0" fillId="0" borderId="5" xfId="0" applyBorder="1"/>
    <xf numFmtId="2" fontId="0" fillId="0" borderId="0" xfId="0" applyNumberFormat="1"/>
    <xf numFmtId="0" fontId="1" fillId="0" borderId="0" xfId="0" applyFont="1"/>
    <xf numFmtId="0" fontId="0" fillId="2" borderId="4" xfId="0" applyFill="1" applyBorder="1"/>
    <xf numFmtId="0" fontId="0" fillId="2" borderId="0" xfId="0" applyFill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2" fillId="0" borderId="0" xfId="0" applyFont="1"/>
    <xf numFmtId="2" fontId="2" fillId="0" borderId="0" xfId="0" applyNumberFormat="1" applyFont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2" fontId="0" fillId="0" borderId="14" xfId="0" applyNumberFormat="1" applyBorder="1"/>
    <xf numFmtId="0" fontId="0" fillId="0" borderId="15" xfId="0" applyBorder="1"/>
    <xf numFmtId="0" fontId="0" fillId="0" borderId="16" xfId="0" applyBorder="1"/>
    <xf numFmtId="2" fontId="0" fillId="0" borderId="17" xfId="0" applyNumberFormat="1" applyBorder="1"/>
    <xf numFmtId="0" fontId="0" fillId="0" borderId="14" xfId="0" applyBorder="1"/>
    <xf numFmtId="0" fontId="0" fillId="0" borderId="17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59</xdr:row>
      <xdr:rowOff>0</xdr:rowOff>
    </xdr:from>
    <xdr:to>
      <xdr:col>7</xdr:col>
      <xdr:colOff>1166283</xdr:colOff>
      <xdr:row>83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ED7A7B-9D7A-4898-B77D-AC8BA7A20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985500"/>
          <a:ext cx="6062133" cy="454660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361951</xdr:colOff>
      <xdr:row>1</xdr:row>
      <xdr:rowOff>139700</xdr:rowOff>
    </xdr:from>
    <xdr:to>
      <xdr:col>17</xdr:col>
      <xdr:colOff>88901</xdr:colOff>
      <xdr:row>18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B2E8D64-81BA-4956-921B-AEE729513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1" y="323850"/>
          <a:ext cx="2774950" cy="3041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60"/>
  <sheetViews>
    <sheetView workbookViewId="0">
      <selection activeCell="H2" sqref="H2"/>
    </sheetView>
  </sheetViews>
  <sheetFormatPr defaultRowHeight="14.5" x14ac:dyDescent="0.35"/>
  <cols>
    <col min="1" max="1" width="17.7265625" customWidth="1"/>
    <col min="8" max="8" width="17.453125" customWidth="1"/>
    <col min="9" max="9" width="12.1796875" customWidth="1"/>
    <col min="10" max="10" width="12.6328125" customWidth="1"/>
  </cols>
  <sheetData>
    <row r="2" spans="1:12" x14ac:dyDescent="0.35">
      <c r="C2" t="s">
        <v>0</v>
      </c>
    </row>
    <row r="4" spans="1:12" ht="15" thickBot="1" x14ac:dyDescent="0.4">
      <c r="B4" t="s">
        <v>1</v>
      </c>
      <c r="J4" t="s">
        <v>2</v>
      </c>
    </row>
    <row r="5" spans="1:12" ht="15" thickBot="1" x14ac:dyDescent="0.4">
      <c r="A5" s="1"/>
      <c r="B5" s="1" t="s">
        <v>3</v>
      </c>
      <c r="C5" s="2"/>
      <c r="D5" s="2" t="s">
        <v>4</v>
      </c>
      <c r="E5" s="2" t="s">
        <v>5</v>
      </c>
      <c r="I5" s="3" t="s">
        <v>6</v>
      </c>
      <c r="J5" s="4" t="s">
        <v>6</v>
      </c>
      <c r="K5" s="5" t="s">
        <v>4</v>
      </c>
      <c r="L5" s="2" t="s">
        <v>5</v>
      </c>
    </row>
    <row r="6" spans="1:12" x14ac:dyDescent="0.35">
      <c r="A6" t="s">
        <v>7</v>
      </c>
      <c r="B6" s="6">
        <v>347</v>
      </c>
      <c r="C6">
        <v>897</v>
      </c>
      <c r="D6" s="7">
        <v>63</v>
      </c>
      <c r="E6" s="8">
        <f>B6/1000*C6/1000*D6</f>
        <v>19.609316999999997</v>
      </c>
      <c r="H6" t="s">
        <v>8</v>
      </c>
      <c r="I6" s="9">
        <v>597</v>
      </c>
      <c r="J6" s="9">
        <v>545</v>
      </c>
      <c r="K6" s="9">
        <v>33</v>
      </c>
      <c r="L6">
        <f>(I6/1000*0.1*2+J6/1000*0.1*2)*K6</f>
        <v>7.5372000000000003</v>
      </c>
    </row>
    <row r="7" spans="1:12" x14ac:dyDescent="0.35">
      <c r="B7" s="6"/>
      <c r="D7" s="7"/>
      <c r="E7" s="8">
        <f t="shared" ref="E7:E53" si="0">B7/1000*C7/1000*D7</f>
        <v>0</v>
      </c>
      <c r="I7" s="9"/>
      <c r="J7" s="9"/>
      <c r="K7" s="9"/>
      <c r="L7">
        <f t="shared" ref="L7:L52" si="1">(I7/1000*0.1*2+J7/1000*0.1*2)*K7</f>
        <v>0</v>
      </c>
    </row>
    <row r="8" spans="1:12" x14ac:dyDescent="0.35">
      <c r="A8" t="s">
        <v>9</v>
      </c>
      <c r="B8" s="6">
        <v>447</v>
      </c>
      <c r="C8">
        <v>1052</v>
      </c>
      <c r="D8" s="7">
        <v>22</v>
      </c>
      <c r="E8" s="8">
        <f t="shared" si="0"/>
        <v>10.345368000000001</v>
      </c>
      <c r="H8" t="s">
        <v>10</v>
      </c>
      <c r="I8" s="9">
        <v>447</v>
      </c>
      <c r="J8" s="9">
        <v>544</v>
      </c>
      <c r="K8" s="9">
        <v>23</v>
      </c>
      <c r="L8">
        <f t="shared" si="1"/>
        <v>4.5586000000000002</v>
      </c>
    </row>
    <row r="9" spans="1:12" x14ac:dyDescent="0.35">
      <c r="A9" t="s">
        <v>9</v>
      </c>
      <c r="B9" s="6">
        <v>597</v>
      </c>
      <c r="C9">
        <v>987</v>
      </c>
      <c r="D9" s="7">
        <v>27</v>
      </c>
      <c r="E9" s="8">
        <f t="shared" si="0"/>
        <v>15.909452999999999</v>
      </c>
      <c r="I9" s="9"/>
      <c r="J9" s="9"/>
      <c r="K9" s="9"/>
      <c r="L9">
        <f t="shared" si="1"/>
        <v>0</v>
      </c>
    </row>
    <row r="10" spans="1:12" x14ac:dyDescent="0.35">
      <c r="B10" s="6"/>
      <c r="D10" s="7"/>
      <c r="E10" s="8">
        <f t="shared" si="0"/>
        <v>0</v>
      </c>
      <c r="H10" t="s">
        <v>11</v>
      </c>
      <c r="I10" s="9">
        <v>347</v>
      </c>
      <c r="J10" s="9">
        <v>700</v>
      </c>
      <c r="K10" s="9">
        <v>8</v>
      </c>
      <c r="L10">
        <f t="shared" si="1"/>
        <v>1.6751999999999998</v>
      </c>
    </row>
    <row r="11" spans="1:12" x14ac:dyDescent="0.35">
      <c r="A11" t="s">
        <v>12</v>
      </c>
      <c r="B11" s="6">
        <v>362</v>
      </c>
      <c r="C11">
        <v>897</v>
      </c>
      <c r="D11" s="7">
        <v>9</v>
      </c>
      <c r="E11" s="8">
        <f t="shared" si="0"/>
        <v>2.9224260000000002</v>
      </c>
      <c r="H11" t="s">
        <v>11</v>
      </c>
      <c r="I11" s="9">
        <v>347</v>
      </c>
      <c r="J11" s="9">
        <v>1052</v>
      </c>
      <c r="K11" s="9">
        <v>22</v>
      </c>
      <c r="L11">
        <f t="shared" si="1"/>
        <v>6.1556000000000015</v>
      </c>
    </row>
    <row r="12" spans="1:12" x14ac:dyDescent="0.35">
      <c r="A12" t="s">
        <v>12</v>
      </c>
      <c r="B12" s="6">
        <v>700</v>
      </c>
      <c r="C12">
        <v>897</v>
      </c>
      <c r="D12" s="7">
        <v>28</v>
      </c>
      <c r="E12" s="8">
        <f t="shared" si="0"/>
        <v>17.581199999999999</v>
      </c>
      <c r="H12" t="s">
        <v>11</v>
      </c>
      <c r="I12" s="9">
        <v>597</v>
      </c>
      <c r="J12" s="9">
        <v>1052</v>
      </c>
      <c r="K12" s="9">
        <v>21</v>
      </c>
      <c r="L12">
        <f t="shared" si="1"/>
        <v>6.9258000000000006</v>
      </c>
    </row>
    <row r="13" spans="1:12" x14ac:dyDescent="0.35">
      <c r="B13" s="6"/>
      <c r="D13" s="7"/>
      <c r="E13" s="8">
        <f t="shared" si="0"/>
        <v>0</v>
      </c>
      <c r="L13">
        <f t="shared" si="1"/>
        <v>0</v>
      </c>
    </row>
    <row r="14" spans="1:12" x14ac:dyDescent="0.35">
      <c r="A14" t="s">
        <v>13</v>
      </c>
      <c r="B14" s="6">
        <v>317</v>
      </c>
      <c r="C14">
        <v>597</v>
      </c>
      <c r="D14" s="7">
        <v>27</v>
      </c>
      <c r="E14" s="8">
        <f t="shared" si="0"/>
        <v>5.1097229999999998</v>
      </c>
      <c r="L14">
        <f t="shared" si="1"/>
        <v>0</v>
      </c>
    </row>
    <row r="15" spans="1:12" x14ac:dyDescent="0.35">
      <c r="A15" t="s">
        <v>13</v>
      </c>
      <c r="B15" s="6">
        <v>314</v>
      </c>
      <c r="C15">
        <v>447</v>
      </c>
      <c r="D15" s="7">
        <v>48</v>
      </c>
      <c r="E15" s="8">
        <f t="shared" si="0"/>
        <v>6.7371840000000009</v>
      </c>
      <c r="L15">
        <f t="shared" si="1"/>
        <v>0</v>
      </c>
    </row>
    <row r="16" spans="1:12" x14ac:dyDescent="0.35">
      <c r="B16" s="6"/>
      <c r="D16" s="7"/>
      <c r="E16" s="8">
        <f t="shared" si="0"/>
        <v>0</v>
      </c>
      <c r="L16">
        <f t="shared" si="1"/>
        <v>0</v>
      </c>
    </row>
    <row r="17" spans="1:12" x14ac:dyDescent="0.35">
      <c r="A17" t="s">
        <v>14</v>
      </c>
      <c r="B17" s="6">
        <v>547</v>
      </c>
      <c r="C17">
        <v>897</v>
      </c>
      <c r="D17" s="7">
        <v>26</v>
      </c>
      <c r="E17" s="8">
        <f t="shared" si="0"/>
        <v>12.757134000000002</v>
      </c>
      <c r="L17">
        <f t="shared" si="1"/>
        <v>0</v>
      </c>
    </row>
    <row r="18" spans="1:12" x14ac:dyDescent="0.35">
      <c r="B18" s="6"/>
      <c r="D18" s="7"/>
      <c r="E18" s="8">
        <f t="shared" si="0"/>
        <v>0</v>
      </c>
      <c r="L18">
        <f t="shared" si="1"/>
        <v>0</v>
      </c>
    </row>
    <row r="19" spans="1:12" x14ac:dyDescent="0.35">
      <c r="A19" t="s">
        <v>10</v>
      </c>
      <c r="B19" s="6">
        <v>397</v>
      </c>
      <c r="C19">
        <v>547</v>
      </c>
      <c r="D19" s="7">
        <v>35</v>
      </c>
      <c r="E19" s="8">
        <f t="shared" si="0"/>
        <v>7.6005650000000005</v>
      </c>
      <c r="L19">
        <f t="shared" si="1"/>
        <v>0</v>
      </c>
    </row>
    <row r="20" spans="1:12" x14ac:dyDescent="0.35">
      <c r="A20" t="s">
        <v>10</v>
      </c>
      <c r="B20" s="6">
        <v>697</v>
      </c>
      <c r="C20">
        <v>597</v>
      </c>
      <c r="D20" s="7">
        <v>9</v>
      </c>
      <c r="E20" s="8">
        <f t="shared" si="0"/>
        <v>3.7449810000000001</v>
      </c>
      <c r="L20">
        <f t="shared" si="1"/>
        <v>0</v>
      </c>
    </row>
    <row r="21" spans="1:12" x14ac:dyDescent="0.35">
      <c r="A21" t="s">
        <v>10</v>
      </c>
      <c r="B21" s="6">
        <v>700</v>
      </c>
      <c r="C21">
        <v>300</v>
      </c>
      <c r="D21" s="7">
        <v>14</v>
      </c>
      <c r="E21" s="8">
        <f t="shared" si="0"/>
        <v>2.94</v>
      </c>
      <c r="L21">
        <f t="shared" si="1"/>
        <v>0</v>
      </c>
    </row>
    <row r="22" spans="1:12" x14ac:dyDescent="0.35">
      <c r="A22" t="s">
        <v>10</v>
      </c>
      <c r="B22" s="6">
        <v>700</v>
      </c>
      <c r="C22">
        <v>247</v>
      </c>
      <c r="D22" s="7">
        <v>3</v>
      </c>
      <c r="E22" s="8">
        <f t="shared" si="0"/>
        <v>0.51869999999999994</v>
      </c>
      <c r="L22">
        <f>(I22/1000*0.1*2+J22/1000*0.1*2)*K22</f>
        <v>0</v>
      </c>
    </row>
    <row r="23" spans="1:12" x14ac:dyDescent="0.35">
      <c r="B23" s="6"/>
      <c r="D23" s="7"/>
      <c r="E23" s="8">
        <f t="shared" si="0"/>
        <v>0</v>
      </c>
      <c r="L23">
        <f t="shared" si="1"/>
        <v>0</v>
      </c>
    </row>
    <row r="24" spans="1:12" x14ac:dyDescent="0.35">
      <c r="A24" t="s">
        <v>15</v>
      </c>
      <c r="B24" s="6">
        <v>545</v>
      </c>
      <c r="C24">
        <v>897</v>
      </c>
      <c r="D24" s="7">
        <v>33</v>
      </c>
      <c r="E24" s="8">
        <f t="shared" si="0"/>
        <v>16.132545</v>
      </c>
      <c r="L24">
        <f t="shared" si="1"/>
        <v>0</v>
      </c>
    </row>
    <row r="25" spans="1:12" x14ac:dyDescent="0.35">
      <c r="B25" s="6"/>
      <c r="D25" s="7"/>
      <c r="E25" s="8">
        <f t="shared" si="0"/>
        <v>0</v>
      </c>
      <c r="L25">
        <f t="shared" si="1"/>
        <v>0</v>
      </c>
    </row>
    <row r="26" spans="1:12" x14ac:dyDescent="0.35">
      <c r="A26" t="s">
        <v>16</v>
      </c>
      <c r="B26" s="6">
        <v>180</v>
      </c>
      <c r="C26">
        <v>597</v>
      </c>
      <c r="D26" s="7">
        <v>84</v>
      </c>
      <c r="E26" s="8">
        <f t="shared" si="0"/>
        <v>9.0266400000000004</v>
      </c>
      <c r="F26" t="s">
        <v>17</v>
      </c>
      <c r="L26">
        <f t="shared" si="1"/>
        <v>0</v>
      </c>
    </row>
    <row r="27" spans="1:12" x14ac:dyDescent="0.35">
      <c r="A27" t="s">
        <v>16</v>
      </c>
      <c r="B27" s="6">
        <v>180</v>
      </c>
      <c r="C27">
        <v>897</v>
      </c>
      <c r="D27" s="7">
        <v>11</v>
      </c>
      <c r="E27" s="8">
        <f t="shared" si="0"/>
        <v>1.7760600000000002</v>
      </c>
      <c r="F27" t="s">
        <v>17</v>
      </c>
      <c r="L27">
        <f t="shared" si="1"/>
        <v>0</v>
      </c>
    </row>
    <row r="28" spans="1:12" x14ac:dyDescent="0.35">
      <c r="A28" t="s">
        <v>16</v>
      </c>
      <c r="B28" s="6">
        <v>177</v>
      </c>
      <c r="C28">
        <v>297</v>
      </c>
      <c r="D28" s="7">
        <v>72</v>
      </c>
      <c r="E28" s="8">
        <f t="shared" si="0"/>
        <v>3.7849679999999997</v>
      </c>
      <c r="F28" t="s">
        <v>17</v>
      </c>
      <c r="L28">
        <f t="shared" si="1"/>
        <v>0</v>
      </c>
    </row>
    <row r="29" spans="1:12" x14ac:dyDescent="0.35">
      <c r="B29" s="6"/>
      <c r="D29" s="7"/>
      <c r="E29" s="8">
        <f t="shared" si="0"/>
        <v>0</v>
      </c>
      <c r="L29">
        <f t="shared" si="1"/>
        <v>0</v>
      </c>
    </row>
    <row r="30" spans="1:12" x14ac:dyDescent="0.35">
      <c r="A30" t="s">
        <v>18</v>
      </c>
      <c r="B30" s="6">
        <v>597</v>
      </c>
      <c r="C30">
        <v>1262</v>
      </c>
      <c r="D30" s="7">
        <v>33</v>
      </c>
      <c r="E30" s="8">
        <f t="shared" si="0"/>
        <v>24.862662</v>
      </c>
      <c r="L30">
        <f t="shared" si="1"/>
        <v>0</v>
      </c>
    </row>
    <row r="31" spans="1:12" x14ac:dyDescent="0.35">
      <c r="B31" s="6"/>
      <c r="D31" s="7"/>
      <c r="E31" s="8">
        <f t="shared" si="0"/>
        <v>0</v>
      </c>
      <c r="L31">
        <f t="shared" si="1"/>
        <v>0</v>
      </c>
    </row>
    <row r="32" spans="1:12" x14ac:dyDescent="0.35">
      <c r="A32" t="s">
        <v>19</v>
      </c>
      <c r="B32" s="6">
        <v>247</v>
      </c>
      <c r="C32">
        <v>1052</v>
      </c>
      <c r="D32" s="7">
        <v>36</v>
      </c>
      <c r="E32" s="8">
        <f t="shared" si="0"/>
        <v>9.3543840000000014</v>
      </c>
      <c r="L32">
        <f t="shared" si="1"/>
        <v>0</v>
      </c>
    </row>
    <row r="33" spans="1:12" x14ac:dyDescent="0.35">
      <c r="A33" t="s">
        <v>19</v>
      </c>
      <c r="B33" s="6">
        <v>297</v>
      </c>
      <c r="C33">
        <v>1052</v>
      </c>
      <c r="D33" s="7">
        <v>18</v>
      </c>
      <c r="E33" s="8">
        <f t="shared" si="0"/>
        <v>5.6239919999999994</v>
      </c>
      <c r="L33">
        <f t="shared" si="1"/>
        <v>0</v>
      </c>
    </row>
    <row r="34" spans="1:12" x14ac:dyDescent="0.35">
      <c r="A34" t="s">
        <v>19</v>
      </c>
      <c r="B34" s="6">
        <v>147</v>
      </c>
      <c r="C34">
        <v>1052</v>
      </c>
      <c r="D34" s="7">
        <v>33</v>
      </c>
      <c r="E34" s="8">
        <f t="shared" si="0"/>
        <v>5.1032520000000003</v>
      </c>
      <c r="F34" t="s">
        <v>20</v>
      </c>
      <c r="L34">
        <f t="shared" si="1"/>
        <v>0</v>
      </c>
    </row>
    <row r="35" spans="1:12" x14ac:dyDescent="0.35">
      <c r="B35" s="6"/>
      <c r="D35" s="7"/>
      <c r="E35" s="8">
        <f t="shared" si="0"/>
        <v>0</v>
      </c>
      <c r="L35">
        <f>(I35/1000*0.1*2+J35/1000*0.1*2)*K35</f>
        <v>0</v>
      </c>
    </row>
    <row r="36" spans="1:12" x14ac:dyDescent="0.35">
      <c r="A36" t="s">
        <v>21</v>
      </c>
      <c r="B36" s="6">
        <v>347</v>
      </c>
      <c r="C36">
        <v>1052</v>
      </c>
      <c r="D36" s="7">
        <v>63</v>
      </c>
      <c r="E36" s="8">
        <f t="shared" si="0"/>
        <v>22.997771999999998</v>
      </c>
      <c r="L36">
        <f t="shared" ref="L36:L39" si="2">(I36/1000*0.1*2+J36/1000*0.1*2)*K36</f>
        <v>0</v>
      </c>
    </row>
    <row r="37" spans="1:12" x14ac:dyDescent="0.35">
      <c r="A37" t="s">
        <v>21</v>
      </c>
      <c r="B37" s="6">
        <v>397</v>
      </c>
      <c r="C37">
        <v>912</v>
      </c>
      <c r="D37" s="7">
        <v>15</v>
      </c>
      <c r="E37" s="8">
        <f t="shared" si="0"/>
        <v>5.4309599999999998</v>
      </c>
      <c r="L37">
        <f t="shared" si="2"/>
        <v>0</v>
      </c>
    </row>
    <row r="38" spans="1:12" x14ac:dyDescent="0.35">
      <c r="A38" t="s">
        <v>21</v>
      </c>
      <c r="B38" s="6">
        <v>207</v>
      </c>
      <c r="C38">
        <v>447</v>
      </c>
      <c r="D38" s="7">
        <v>18</v>
      </c>
      <c r="E38" s="8">
        <f t="shared" si="0"/>
        <v>1.6655219999999999</v>
      </c>
      <c r="L38">
        <f t="shared" si="2"/>
        <v>0</v>
      </c>
    </row>
    <row r="39" spans="1:12" x14ac:dyDescent="0.35">
      <c r="A39" t="s">
        <v>21</v>
      </c>
      <c r="B39" s="6">
        <v>207</v>
      </c>
      <c r="C39">
        <v>597</v>
      </c>
      <c r="D39" s="7">
        <v>17</v>
      </c>
      <c r="E39" s="8">
        <f t="shared" si="0"/>
        <v>2.1008429999999998</v>
      </c>
      <c r="L39">
        <f t="shared" si="2"/>
        <v>0</v>
      </c>
    </row>
    <row r="40" spans="1:12" x14ac:dyDescent="0.35">
      <c r="B40" s="6"/>
      <c r="D40" s="7"/>
      <c r="E40" s="8">
        <f t="shared" si="0"/>
        <v>0</v>
      </c>
      <c r="L40">
        <f t="shared" si="1"/>
        <v>0</v>
      </c>
    </row>
    <row r="41" spans="1:12" x14ac:dyDescent="0.35">
      <c r="A41" t="s">
        <v>22</v>
      </c>
      <c r="B41" s="6">
        <v>382</v>
      </c>
      <c r="C41">
        <v>1052</v>
      </c>
      <c r="D41" s="7">
        <v>2</v>
      </c>
      <c r="E41" s="8">
        <f t="shared" si="0"/>
        <v>0.80372800000000011</v>
      </c>
      <c r="F41" t="s">
        <v>23</v>
      </c>
    </row>
    <row r="42" spans="1:12" x14ac:dyDescent="0.35">
      <c r="A42" t="s">
        <v>22</v>
      </c>
      <c r="B42" s="6">
        <v>297</v>
      </c>
      <c r="C42">
        <v>910</v>
      </c>
      <c r="D42" s="7">
        <v>7</v>
      </c>
      <c r="E42" s="8">
        <f t="shared" si="0"/>
        <v>1.8918899999999996</v>
      </c>
      <c r="F42" t="s">
        <v>23</v>
      </c>
    </row>
    <row r="43" spans="1:12" x14ac:dyDescent="0.35">
      <c r="A43" t="s">
        <v>22</v>
      </c>
      <c r="B43" s="6">
        <v>247</v>
      </c>
      <c r="C43">
        <v>910</v>
      </c>
      <c r="D43" s="7">
        <v>18</v>
      </c>
      <c r="E43" s="8">
        <f t="shared" si="0"/>
        <v>4.0458600000000002</v>
      </c>
      <c r="F43" t="s">
        <v>23</v>
      </c>
    </row>
    <row r="44" spans="1:12" x14ac:dyDescent="0.35">
      <c r="B44" s="6"/>
      <c r="D44" s="7"/>
      <c r="E44" s="8">
        <f t="shared" si="0"/>
        <v>0</v>
      </c>
      <c r="L44">
        <f t="shared" si="1"/>
        <v>0</v>
      </c>
    </row>
    <row r="45" spans="1:12" x14ac:dyDescent="0.35">
      <c r="A45" t="s">
        <v>24</v>
      </c>
      <c r="B45" s="6">
        <v>347</v>
      </c>
      <c r="C45">
        <v>447</v>
      </c>
      <c r="D45" s="7">
        <v>2</v>
      </c>
      <c r="E45" s="8">
        <f t="shared" si="0"/>
        <v>0.31021799999999994</v>
      </c>
      <c r="F45" t="s">
        <v>23</v>
      </c>
      <c r="L45">
        <f t="shared" si="1"/>
        <v>0</v>
      </c>
    </row>
    <row r="46" spans="1:12" x14ac:dyDescent="0.35">
      <c r="B46" s="6"/>
      <c r="D46" s="7"/>
      <c r="E46" s="8"/>
    </row>
    <row r="47" spans="1:12" x14ac:dyDescent="0.35">
      <c r="A47" t="s">
        <v>25</v>
      </c>
      <c r="B47" s="10">
        <v>597</v>
      </c>
      <c r="C47" s="11">
        <v>1967</v>
      </c>
      <c r="D47" s="7">
        <v>34</v>
      </c>
      <c r="E47" s="8" t="s">
        <v>26</v>
      </c>
    </row>
    <row r="48" spans="1:12" x14ac:dyDescent="0.35">
      <c r="B48" s="6"/>
      <c r="D48" s="7"/>
      <c r="E48" s="8"/>
    </row>
    <row r="49" spans="1:12" x14ac:dyDescent="0.35">
      <c r="A49" t="s">
        <v>27</v>
      </c>
      <c r="B49" s="6">
        <v>447</v>
      </c>
      <c r="C49">
        <v>1967</v>
      </c>
      <c r="D49" s="7">
        <v>28</v>
      </c>
      <c r="E49" s="8" t="s">
        <v>28</v>
      </c>
    </row>
    <row r="50" spans="1:12" ht="15" thickBot="1" x14ac:dyDescent="0.4">
      <c r="A50" t="s">
        <v>27</v>
      </c>
      <c r="B50" s="12">
        <v>297</v>
      </c>
      <c r="C50" s="13">
        <v>1967</v>
      </c>
      <c r="D50" s="14">
        <v>20</v>
      </c>
      <c r="E50" s="8" t="s">
        <v>29</v>
      </c>
    </row>
    <row r="51" spans="1:12" x14ac:dyDescent="0.35">
      <c r="E51" s="8"/>
    </row>
    <row r="52" spans="1:12" x14ac:dyDescent="0.35">
      <c r="E52" s="8">
        <f t="shared" si="0"/>
        <v>0</v>
      </c>
      <c r="L52">
        <f t="shared" si="1"/>
        <v>0</v>
      </c>
    </row>
    <row r="53" spans="1:12" x14ac:dyDescent="0.35">
      <c r="E53" s="8">
        <f t="shared" si="0"/>
        <v>0</v>
      </c>
      <c r="L53">
        <f>(I53/1000*0.1*2+J53/1000*0.1*2)*K53</f>
        <v>0</v>
      </c>
    </row>
    <row r="54" spans="1:12" ht="18.5" x14ac:dyDescent="0.45">
      <c r="A54" s="15" t="s">
        <v>30</v>
      </c>
      <c r="B54" s="15"/>
      <c r="C54" s="15"/>
      <c r="D54" s="15"/>
      <c r="E54" s="15">
        <f>SUM(E6:E53)</f>
        <v>220.68734699999996</v>
      </c>
      <c r="L54" s="15">
        <f>SUM(L6:L53)</f>
        <v>26.852400000000003</v>
      </c>
    </row>
    <row r="55" spans="1:12" ht="18.5" x14ac:dyDescent="0.45">
      <c r="A55" s="15" t="s">
        <v>31</v>
      </c>
      <c r="B55" s="15"/>
      <c r="C55" s="15"/>
      <c r="D55" s="15"/>
      <c r="E55" s="15">
        <f>E54*60</f>
        <v>13241.240819999997</v>
      </c>
      <c r="L55" s="15">
        <f>L54*60</f>
        <v>1611.1440000000002</v>
      </c>
    </row>
    <row r="60" spans="1:12" x14ac:dyDescent="0.35">
      <c r="A60"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82E03-2926-4907-9611-E7C51BCE8130}">
  <dimension ref="A2:M69"/>
  <sheetViews>
    <sheetView tabSelected="1" topLeftCell="A45" workbookViewId="0">
      <selection activeCell="I59" sqref="I59"/>
    </sheetView>
  </sheetViews>
  <sheetFormatPr defaultRowHeight="14.5" x14ac:dyDescent="0.35"/>
  <cols>
    <col min="1" max="1" width="16.36328125" customWidth="1"/>
    <col min="2" max="2" width="11.90625" customWidth="1"/>
    <col min="3" max="3" width="12.08984375" customWidth="1"/>
    <col min="5" max="5" width="13.36328125" customWidth="1"/>
    <col min="9" max="9" width="22" customWidth="1"/>
    <col min="10" max="10" width="12.08984375" customWidth="1"/>
    <col min="11" max="11" width="13" customWidth="1"/>
  </cols>
  <sheetData>
    <row r="2" spans="1:13" x14ac:dyDescent="0.35">
      <c r="C2" t="s">
        <v>32</v>
      </c>
    </row>
    <row r="5" spans="1:13" ht="15" thickBot="1" x14ac:dyDescent="0.4">
      <c r="B5" t="s">
        <v>33</v>
      </c>
      <c r="J5" t="s">
        <v>34</v>
      </c>
    </row>
    <row r="6" spans="1:13" x14ac:dyDescent="0.35">
      <c r="B6" s="18" t="s">
        <v>6</v>
      </c>
      <c r="C6" s="19" t="s">
        <v>6</v>
      </c>
      <c r="D6" s="19" t="s">
        <v>4</v>
      </c>
      <c r="E6" s="20" t="s">
        <v>5</v>
      </c>
      <c r="J6" s="18" t="s">
        <v>6</v>
      </c>
      <c r="K6" s="19" t="s">
        <v>6</v>
      </c>
      <c r="L6" s="19" t="s">
        <v>4</v>
      </c>
      <c r="M6" s="20" t="s">
        <v>5</v>
      </c>
    </row>
    <row r="7" spans="1:13" x14ac:dyDescent="0.35">
      <c r="A7" t="s">
        <v>35</v>
      </c>
      <c r="B7" s="21">
        <v>582</v>
      </c>
      <c r="C7" s="17">
        <v>1052</v>
      </c>
      <c r="D7" s="17">
        <v>44</v>
      </c>
      <c r="E7" s="22">
        <f>B7/1000*C7/1000*D7</f>
        <v>26.939616000000001</v>
      </c>
      <c r="I7" t="s">
        <v>36</v>
      </c>
      <c r="J7" s="21">
        <v>447</v>
      </c>
      <c r="K7" s="17">
        <v>1052</v>
      </c>
      <c r="L7" s="17">
        <v>25</v>
      </c>
      <c r="M7" s="26">
        <f>(J7/1000*0.1*2+K7/1000*0.1*2)*L7</f>
        <v>7.4950000000000019</v>
      </c>
    </row>
    <row r="8" spans="1:13" x14ac:dyDescent="0.35">
      <c r="A8" t="s">
        <v>37</v>
      </c>
      <c r="B8" s="21">
        <v>447</v>
      </c>
      <c r="C8" s="17">
        <v>727</v>
      </c>
      <c r="D8" s="17">
        <v>45</v>
      </c>
      <c r="E8" s="22">
        <f t="shared" ref="E8:E46" si="0">B8/1000*C8/1000*D8</f>
        <v>14.623605</v>
      </c>
      <c r="I8" t="s">
        <v>38</v>
      </c>
      <c r="J8" s="21">
        <v>447</v>
      </c>
      <c r="K8" s="17">
        <v>912</v>
      </c>
      <c r="L8" s="17">
        <v>26</v>
      </c>
      <c r="M8" s="26">
        <f t="shared" ref="M8:M46" si="1">(J8/1000*0.1*2+K8/1000*0.1*2)*L8</f>
        <v>7.0668000000000006</v>
      </c>
    </row>
    <row r="9" spans="1:13" x14ac:dyDescent="0.35">
      <c r="B9" s="21"/>
      <c r="C9" s="17"/>
      <c r="D9" s="17"/>
      <c r="E9" s="22">
        <f t="shared" si="0"/>
        <v>0</v>
      </c>
      <c r="J9" s="21"/>
      <c r="K9" s="17"/>
      <c r="L9" s="17"/>
      <c r="M9" s="26">
        <f t="shared" si="1"/>
        <v>0</v>
      </c>
    </row>
    <row r="10" spans="1:13" x14ac:dyDescent="0.35">
      <c r="A10" t="s">
        <v>39</v>
      </c>
      <c r="B10" s="21">
        <v>447</v>
      </c>
      <c r="C10" s="17">
        <v>1052</v>
      </c>
      <c r="D10" s="17">
        <v>21</v>
      </c>
      <c r="E10" s="22">
        <f t="shared" si="0"/>
        <v>9.8751240000000013</v>
      </c>
      <c r="I10" t="s">
        <v>40</v>
      </c>
      <c r="J10" s="21">
        <v>544</v>
      </c>
      <c r="K10" s="17">
        <v>897</v>
      </c>
      <c r="L10" s="17">
        <v>27</v>
      </c>
      <c r="M10" s="26">
        <f t="shared" si="1"/>
        <v>7.7814000000000005</v>
      </c>
    </row>
    <row r="11" spans="1:13" x14ac:dyDescent="0.35">
      <c r="B11" s="21"/>
      <c r="C11" s="17"/>
      <c r="D11" s="17"/>
      <c r="E11" s="22">
        <f t="shared" si="0"/>
        <v>0</v>
      </c>
      <c r="J11" s="21"/>
      <c r="K11" s="17"/>
      <c r="L11" s="17"/>
      <c r="M11" s="26">
        <f t="shared" si="1"/>
        <v>0</v>
      </c>
    </row>
    <row r="12" spans="1:13" x14ac:dyDescent="0.35">
      <c r="A12" t="s">
        <v>41</v>
      </c>
      <c r="B12" s="21">
        <v>347</v>
      </c>
      <c r="C12" s="17">
        <v>447</v>
      </c>
      <c r="D12" s="17">
        <v>92</v>
      </c>
      <c r="E12" s="22">
        <f t="shared" si="0"/>
        <v>14.270027999999996</v>
      </c>
      <c r="I12" t="s">
        <v>42</v>
      </c>
      <c r="J12" s="21">
        <v>597</v>
      </c>
      <c r="K12" s="17">
        <v>697</v>
      </c>
      <c r="L12" s="17">
        <v>30</v>
      </c>
      <c r="M12" s="26">
        <f t="shared" si="1"/>
        <v>7.7640000000000011</v>
      </c>
    </row>
    <row r="13" spans="1:13" x14ac:dyDescent="0.35">
      <c r="B13" s="21"/>
      <c r="C13" s="17"/>
      <c r="D13" s="17"/>
      <c r="E13" s="22">
        <f t="shared" si="0"/>
        <v>0</v>
      </c>
      <c r="J13" s="21"/>
      <c r="K13" s="17"/>
      <c r="L13" s="17"/>
      <c r="M13" s="26">
        <f t="shared" si="1"/>
        <v>0</v>
      </c>
    </row>
    <row r="14" spans="1:13" ht="15" thickBot="1" x14ac:dyDescent="0.4">
      <c r="A14" t="s">
        <v>43</v>
      </c>
      <c r="B14" s="21">
        <v>597</v>
      </c>
      <c r="C14" s="17">
        <v>910</v>
      </c>
      <c r="D14" s="17">
        <v>23</v>
      </c>
      <c r="E14" s="22">
        <f t="shared" si="0"/>
        <v>12.49521</v>
      </c>
      <c r="I14" t="s">
        <v>44</v>
      </c>
      <c r="J14" s="23">
        <v>347</v>
      </c>
      <c r="K14" s="24">
        <v>594</v>
      </c>
      <c r="L14" s="24">
        <v>56</v>
      </c>
      <c r="M14" s="27">
        <f t="shared" si="1"/>
        <v>10.539200000000001</v>
      </c>
    </row>
    <row r="15" spans="1:13" x14ac:dyDescent="0.35">
      <c r="A15" t="s">
        <v>43</v>
      </c>
      <c r="B15" s="21">
        <v>1235</v>
      </c>
      <c r="C15" s="17">
        <v>595</v>
      </c>
      <c r="D15" s="17">
        <v>8</v>
      </c>
      <c r="E15" s="22">
        <f t="shared" si="0"/>
        <v>5.8786000000000005</v>
      </c>
      <c r="M15">
        <f t="shared" si="1"/>
        <v>0</v>
      </c>
    </row>
    <row r="16" spans="1:13" x14ac:dyDescent="0.35">
      <c r="B16" s="21"/>
      <c r="C16" s="17"/>
      <c r="D16" s="17"/>
      <c r="E16" s="22">
        <f t="shared" si="0"/>
        <v>0</v>
      </c>
      <c r="M16">
        <f t="shared" si="1"/>
        <v>0</v>
      </c>
    </row>
    <row r="17" spans="1:13" x14ac:dyDescent="0.35">
      <c r="A17" t="s">
        <v>45</v>
      </c>
      <c r="B17" s="21">
        <v>598</v>
      </c>
      <c r="C17" s="17">
        <v>636</v>
      </c>
      <c r="D17" s="17">
        <v>40</v>
      </c>
      <c r="E17" s="22">
        <f t="shared" si="0"/>
        <v>15.21312</v>
      </c>
      <c r="M17">
        <f t="shared" si="1"/>
        <v>0</v>
      </c>
    </row>
    <row r="18" spans="1:13" x14ac:dyDescent="0.35">
      <c r="A18" t="s">
        <v>45</v>
      </c>
      <c r="B18" s="21">
        <v>297</v>
      </c>
      <c r="C18" s="17">
        <v>727</v>
      </c>
      <c r="D18" s="17">
        <v>25</v>
      </c>
      <c r="E18" s="22">
        <f t="shared" si="0"/>
        <v>5.3979749999999989</v>
      </c>
      <c r="M18">
        <f t="shared" si="1"/>
        <v>0</v>
      </c>
    </row>
    <row r="19" spans="1:13" x14ac:dyDescent="0.35">
      <c r="A19" t="s">
        <v>45</v>
      </c>
      <c r="B19" s="21">
        <v>247</v>
      </c>
      <c r="C19" s="17">
        <v>727</v>
      </c>
      <c r="D19" s="17">
        <v>19</v>
      </c>
      <c r="E19" s="22">
        <f t="shared" si="0"/>
        <v>3.4118109999999997</v>
      </c>
      <c r="M19">
        <f t="shared" si="1"/>
        <v>0</v>
      </c>
    </row>
    <row r="20" spans="1:13" x14ac:dyDescent="0.35">
      <c r="B20" s="21"/>
      <c r="C20" s="17"/>
      <c r="D20" s="17"/>
      <c r="E20" s="22">
        <f t="shared" si="0"/>
        <v>0</v>
      </c>
      <c r="M20">
        <f t="shared" si="1"/>
        <v>0</v>
      </c>
    </row>
    <row r="21" spans="1:13" x14ac:dyDescent="0.35">
      <c r="A21" t="s">
        <v>11</v>
      </c>
      <c r="B21" s="21">
        <v>700</v>
      </c>
      <c r="C21" s="17">
        <v>897</v>
      </c>
      <c r="D21" s="17">
        <v>31</v>
      </c>
      <c r="E21" s="22">
        <f t="shared" si="0"/>
        <v>19.4649</v>
      </c>
      <c r="M21">
        <f t="shared" si="1"/>
        <v>0</v>
      </c>
    </row>
    <row r="22" spans="1:13" x14ac:dyDescent="0.35">
      <c r="B22" s="21"/>
      <c r="C22" s="17"/>
      <c r="D22" s="17"/>
      <c r="E22" s="22">
        <f t="shared" si="0"/>
        <v>0</v>
      </c>
      <c r="M22">
        <f t="shared" si="1"/>
        <v>0</v>
      </c>
    </row>
    <row r="23" spans="1:13" x14ac:dyDescent="0.35">
      <c r="A23" t="s">
        <v>42</v>
      </c>
      <c r="B23" s="21">
        <v>697</v>
      </c>
      <c r="C23" s="17">
        <v>1197</v>
      </c>
      <c r="D23" s="17">
        <v>20</v>
      </c>
      <c r="E23" s="22">
        <f t="shared" si="0"/>
        <v>16.68618</v>
      </c>
      <c r="M23">
        <f t="shared" si="1"/>
        <v>0</v>
      </c>
    </row>
    <row r="24" spans="1:13" x14ac:dyDescent="0.35">
      <c r="B24" s="21"/>
      <c r="C24" s="17"/>
      <c r="D24" s="17"/>
      <c r="E24" s="22">
        <f t="shared" si="0"/>
        <v>0</v>
      </c>
      <c r="M24">
        <f t="shared" si="1"/>
        <v>0</v>
      </c>
    </row>
    <row r="25" spans="1:13" x14ac:dyDescent="0.35">
      <c r="A25" t="s">
        <v>46</v>
      </c>
      <c r="B25" s="21">
        <v>297</v>
      </c>
      <c r="C25" s="17">
        <v>1052</v>
      </c>
      <c r="D25" s="17">
        <v>41</v>
      </c>
      <c r="E25" s="22">
        <f>B25/1000*C25/1000*D25</f>
        <v>12.810203999999997</v>
      </c>
      <c r="M25">
        <f t="shared" si="1"/>
        <v>0</v>
      </c>
    </row>
    <row r="26" spans="1:13" x14ac:dyDescent="0.35">
      <c r="A26" t="s">
        <v>46</v>
      </c>
      <c r="B26" s="21">
        <v>247</v>
      </c>
      <c r="C26" s="17">
        <v>1052</v>
      </c>
      <c r="D26" s="17">
        <v>28</v>
      </c>
      <c r="E26" s="22">
        <f t="shared" si="0"/>
        <v>7.2756320000000008</v>
      </c>
      <c r="M26">
        <f t="shared" si="1"/>
        <v>0</v>
      </c>
    </row>
    <row r="27" spans="1:13" x14ac:dyDescent="0.35">
      <c r="A27" t="s">
        <v>46</v>
      </c>
      <c r="B27" s="21">
        <v>362</v>
      </c>
      <c r="C27" s="17">
        <v>897</v>
      </c>
      <c r="D27" s="17">
        <v>16</v>
      </c>
      <c r="E27" s="22">
        <f t="shared" si="0"/>
        <v>5.195424</v>
      </c>
      <c r="M27">
        <f t="shared" si="1"/>
        <v>0</v>
      </c>
    </row>
    <row r="28" spans="1:13" x14ac:dyDescent="0.35">
      <c r="B28" s="21"/>
      <c r="C28" s="17"/>
      <c r="D28" s="17"/>
      <c r="E28" s="22">
        <f>B28/1000*C28/1000*D28</f>
        <v>0</v>
      </c>
      <c r="M28">
        <f t="shared" si="1"/>
        <v>0</v>
      </c>
    </row>
    <row r="29" spans="1:13" x14ac:dyDescent="0.35">
      <c r="A29" t="s">
        <v>47</v>
      </c>
      <c r="B29" s="21">
        <v>597</v>
      </c>
      <c r="C29" s="17">
        <v>1237</v>
      </c>
      <c r="D29" s="17">
        <v>20</v>
      </c>
      <c r="E29" s="22">
        <f t="shared" ref="E29:E43" si="2">B29/1000*C29/1000*D29</f>
        <v>14.769779999999999</v>
      </c>
      <c r="M29">
        <f t="shared" si="1"/>
        <v>0</v>
      </c>
    </row>
    <row r="30" spans="1:13" x14ac:dyDescent="0.35">
      <c r="A30" t="s">
        <v>48</v>
      </c>
      <c r="B30" s="21">
        <v>210</v>
      </c>
      <c r="C30" s="17">
        <v>447</v>
      </c>
      <c r="D30" s="17">
        <v>22</v>
      </c>
      <c r="E30" s="22">
        <f t="shared" si="2"/>
        <v>2.06514</v>
      </c>
      <c r="M30">
        <f t="shared" si="1"/>
        <v>0</v>
      </c>
    </row>
    <row r="31" spans="1:13" x14ac:dyDescent="0.35">
      <c r="A31" t="s">
        <v>48</v>
      </c>
      <c r="B31" s="21">
        <v>207</v>
      </c>
      <c r="C31" s="17">
        <v>597</v>
      </c>
      <c r="D31" s="17">
        <v>28</v>
      </c>
      <c r="E31" s="22">
        <f t="shared" si="2"/>
        <v>3.4602119999999998</v>
      </c>
      <c r="M31">
        <f t="shared" si="1"/>
        <v>0</v>
      </c>
    </row>
    <row r="32" spans="1:13" x14ac:dyDescent="0.35">
      <c r="B32" s="21"/>
      <c r="C32" s="17"/>
      <c r="D32" s="17"/>
      <c r="E32" s="22">
        <f t="shared" si="2"/>
        <v>0</v>
      </c>
      <c r="M32">
        <f t="shared" si="1"/>
        <v>0</v>
      </c>
    </row>
    <row r="33" spans="1:13" x14ac:dyDescent="0.35">
      <c r="A33" t="s">
        <v>49</v>
      </c>
      <c r="B33" s="21">
        <v>727</v>
      </c>
      <c r="C33" s="17">
        <v>597</v>
      </c>
      <c r="D33" s="17">
        <v>52</v>
      </c>
      <c r="E33" s="22">
        <f t="shared" si="2"/>
        <v>22.568988000000001</v>
      </c>
      <c r="M33">
        <f t="shared" si="1"/>
        <v>0</v>
      </c>
    </row>
    <row r="34" spans="1:13" x14ac:dyDescent="0.35">
      <c r="B34" s="21"/>
      <c r="C34" s="17"/>
      <c r="D34" s="17"/>
      <c r="E34" s="22">
        <f t="shared" si="2"/>
        <v>0</v>
      </c>
      <c r="M34">
        <f t="shared" si="1"/>
        <v>0</v>
      </c>
    </row>
    <row r="35" spans="1:13" x14ac:dyDescent="0.35">
      <c r="A35" t="s">
        <v>44</v>
      </c>
      <c r="B35" s="21">
        <v>382</v>
      </c>
      <c r="C35" s="17">
        <v>912</v>
      </c>
      <c r="D35" s="17">
        <v>42</v>
      </c>
      <c r="E35" s="22">
        <f t="shared" si="2"/>
        <v>14.632128000000002</v>
      </c>
      <c r="M35">
        <f t="shared" si="1"/>
        <v>0</v>
      </c>
    </row>
    <row r="36" spans="1:13" x14ac:dyDescent="0.35">
      <c r="B36" s="21"/>
      <c r="C36" s="17"/>
      <c r="D36" s="17"/>
      <c r="E36" s="22">
        <f t="shared" si="2"/>
        <v>0</v>
      </c>
      <c r="M36">
        <f t="shared" si="1"/>
        <v>0</v>
      </c>
    </row>
    <row r="37" spans="1:13" x14ac:dyDescent="0.35">
      <c r="A37" t="s">
        <v>50</v>
      </c>
      <c r="B37" s="21">
        <v>597</v>
      </c>
      <c r="C37" s="17">
        <v>1052</v>
      </c>
      <c r="D37" s="17">
        <v>35</v>
      </c>
      <c r="E37" s="22">
        <f t="shared" si="2"/>
        <v>21.981539999999999</v>
      </c>
      <c r="M37">
        <f t="shared" si="1"/>
        <v>0</v>
      </c>
    </row>
    <row r="38" spans="1:13" x14ac:dyDescent="0.35">
      <c r="B38" s="21"/>
      <c r="C38" s="17"/>
      <c r="D38" s="17"/>
      <c r="E38" s="22">
        <f t="shared" si="2"/>
        <v>0</v>
      </c>
      <c r="M38">
        <f t="shared" si="1"/>
        <v>0</v>
      </c>
    </row>
    <row r="39" spans="1:13" x14ac:dyDescent="0.35">
      <c r="A39" t="s">
        <v>51</v>
      </c>
      <c r="B39" s="21">
        <v>597</v>
      </c>
      <c r="C39" s="17">
        <v>1967</v>
      </c>
      <c r="D39" s="17">
        <v>26</v>
      </c>
      <c r="E39" s="22">
        <f t="shared" si="2"/>
        <v>30.531773999999999</v>
      </c>
      <c r="F39" t="s">
        <v>52</v>
      </c>
      <c r="M39">
        <f t="shared" si="1"/>
        <v>0</v>
      </c>
    </row>
    <row r="40" spans="1:13" x14ac:dyDescent="0.35">
      <c r="B40" s="21"/>
      <c r="C40" s="17"/>
      <c r="D40" s="17"/>
      <c r="E40" s="22"/>
    </row>
    <row r="41" spans="1:13" x14ac:dyDescent="0.35">
      <c r="A41" t="s">
        <v>27</v>
      </c>
      <c r="B41" s="21">
        <v>447</v>
      </c>
      <c r="C41" s="17">
        <v>1967</v>
      </c>
      <c r="D41" s="17">
        <v>4</v>
      </c>
      <c r="E41" s="22"/>
      <c r="F41" t="s">
        <v>29</v>
      </c>
    </row>
    <row r="42" spans="1:13" ht="15" thickBot="1" x14ac:dyDescent="0.4">
      <c r="A42" t="s">
        <v>27</v>
      </c>
      <c r="B42" s="23">
        <v>447</v>
      </c>
      <c r="C42" s="24">
        <v>1967</v>
      </c>
      <c r="D42" s="24">
        <v>14</v>
      </c>
      <c r="E42" s="25"/>
      <c r="F42" t="s">
        <v>28</v>
      </c>
    </row>
    <row r="43" spans="1:13" x14ac:dyDescent="0.35">
      <c r="E43" s="8">
        <f t="shared" si="2"/>
        <v>0</v>
      </c>
      <c r="M43">
        <f t="shared" si="1"/>
        <v>0</v>
      </c>
    </row>
    <row r="44" spans="1:13" x14ac:dyDescent="0.35">
      <c r="E44" s="8">
        <f t="shared" si="0"/>
        <v>0</v>
      </c>
      <c r="M44">
        <f t="shared" si="1"/>
        <v>0</v>
      </c>
    </row>
    <row r="45" spans="1:13" x14ac:dyDescent="0.35">
      <c r="E45" s="8">
        <f t="shared" si="0"/>
        <v>0</v>
      </c>
      <c r="M45">
        <f t="shared" si="1"/>
        <v>0</v>
      </c>
    </row>
    <row r="46" spans="1:13" x14ac:dyDescent="0.35">
      <c r="E46" s="8">
        <f t="shared" si="0"/>
        <v>0</v>
      </c>
      <c r="M46">
        <f t="shared" si="1"/>
        <v>0</v>
      </c>
    </row>
    <row r="47" spans="1:13" ht="18.5" x14ac:dyDescent="0.45">
      <c r="A47" s="15" t="s">
        <v>30</v>
      </c>
      <c r="B47" s="15"/>
      <c r="C47" s="15"/>
      <c r="D47" s="15"/>
      <c r="E47" s="16">
        <f>SUM(E7:E46)</f>
        <v>279.54699099999999</v>
      </c>
      <c r="M47" s="15">
        <f>SUM(M7:M46)</f>
        <v>40.646400000000007</v>
      </c>
    </row>
    <row r="48" spans="1:13" ht="18.5" x14ac:dyDescent="0.45">
      <c r="A48" s="15"/>
      <c r="B48" s="15"/>
      <c r="C48" s="15"/>
      <c r="D48" s="15"/>
      <c r="E48" s="16"/>
      <c r="M48" s="15"/>
    </row>
    <row r="49" spans="1:5" x14ac:dyDescent="0.35">
      <c r="E49" s="8"/>
    </row>
    <row r="51" spans="1:5" ht="15" thickBot="1" x14ac:dyDescent="0.4">
      <c r="D51" t="s">
        <v>53</v>
      </c>
    </row>
    <row r="52" spans="1:5" x14ac:dyDescent="0.35">
      <c r="B52" s="18" t="s">
        <v>54</v>
      </c>
      <c r="C52" s="19" t="s">
        <v>54</v>
      </c>
      <c r="D52" s="19" t="s">
        <v>4</v>
      </c>
      <c r="E52" s="20" t="s">
        <v>5</v>
      </c>
    </row>
    <row r="53" spans="1:5" x14ac:dyDescent="0.35">
      <c r="A53" t="s">
        <v>55</v>
      </c>
      <c r="B53" s="21">
        <v>130</v>
      </c>
      <c r="C53" s="17">
        <v>897</v>
      </c>
      <c r="D53" s="17">
        <v>50</v>
      </c>
      <c r="E53" s="22">
        <f>B53/1000*C53/1000*D53</f>
        <v>5.8305000000000007</v>
      </c>
    </row>
    <row r="54" spans="1:5" x14ac:dyDescent="0.35">
      <c r="A54" t="s">
        <v>55</v>
      </c>
      <c r="B54" s="21">
        <v>180</v>
      </c>
      <c r="C54" s="17">
        <v>897</v>
      </c>
      <c r="D54" s="17">
        <v>31</v>
      </c>
      <c r="E54" s="22">
        <f t="shared" ref="E54:E68" si="3">B54/1000*C54/1000*D54</f>
        <v>5.0052600000000007</v>
      </c>
    </row>
    <row r="55" spans="1:5" x14ac:dyDescent="0.35">
      <c r="A55" t="s">
        <v>55</v>
      </c>
      <c r="B55" s="21">
        <v>177</v>
      </c>
      <c r="C55" s="17">
        <v>297</v>
      </c>
      <c r="D55" s="17">
        <v>45</v>
      </c>
      <c r="E55" s="22">
        <f t="shared" si="3"/>
        <v>2.365605</v>
      </c>
    </row>
    <row r="56" spans="1:5" x14ac:dyDescent="0.35">
      <c r="A56" t="s">
        <v>55</v>
      </c>
      <c r="B56" s="21">
        <v>130</v>
      </c>
      <c r="C56" s="17">
        <v>597</v>
      </c>
      <c r="D56" s="17">
        <v>12</v>
      </c>
      <c r="E56" s="22">
        <f t="shared" si="3"/>
        <v>0.93131999999999993</v>
      </c>
    </row>
    <row r="57" spans="1:5" x14ac:dyDescent="0.35">
      <c r="A57" t="s">
        <v>55</v>
      </c>
      <c r="B57" s="21">
        <v>130</v>
      </c>
      <c r="C57" s="17">
        <v>447</v>
      </c>
      <c r="D57" s="17">
        <v>32</v>
      </c>
      <c r="E57" s="22">
        <f t="shared" si="3"/>
        <v>1.8595200000000001</v>
      </c>
    </row>
    <row r="58" spans="1:5" ht="15" thickBot="1" x14ac:dyDescent="0.4">
      <c r="A58" t="s">
        <v>55</v>
      </c>
      <c r="B58" s="23">
        <v>180</v>
      </c>
      <c r="C58" s="24">
        <v>445</v>
      </c>
      <c r="D58" s="24">
        <v>18</v>
      </c>
      <c r="E58" s="25">
        <f t="shared" si="3"/>
        <v>1.4417999999999997</v>
      </c>
    </row>
    <row r="59" spans="1:5" x14ac:dyDescent="0.35">
      <c r="E59" s="8">
        <f t="shared" si="3"/>
        <v>0</v>
      </c>
    </row>
    <row r="60" spans="1:5" x14ac:dyDescent="0.35">
      <c r="E60" s="8">
        <f t="shared" si="3"/>
        <v>0</v>
      </c>
    </row>
    <row r="61" spans="1:5" x14ac:dyDescent="0.35">
      <c r="E61" s="8">
        <f t="shared" si="3"/>
        <v>0</v>
      </c>
    </row>
    <row r="62" spans="1:5" x14ac:dyDescent="0.35">
      <c r="E62" s="8">
        <f t="shared" si="3"/>
        <v>0</v>
      </c>
    </row>
    <row r="63" spans="1:5" x14ac:dyDescent="0.35">
      <c r="E63" s="8">
        <f t="shared" si="3"/>
        <v>0</v>
      </c>
    </row>
    <row r="64" spans="1:5" x14ac:dyDescent="0.35">
      <c r="E64" s="8">
        <f t="shared" si="3"/>
        <v>0</v>
      </c>
    </row>
    <row r="65" spans="1:5" x14ac:dyDescent="0.35">
      <c r="E65" s="8">
        <f t="shared" si="3"/>
        <v>0</v>
      </c>
    </row>
    <row r="66" spans="1:5" x14ac:dyDescent="0.35">
      <c r="E66" s="8">
        <f t="shared" si="3"/>
        <v>0</v>
      </c>
    </row>
    <row r="67" spans="1:5" x14ac:dyDescent="0.35">
      <c r="E67" s="8">
        <f t="shared" si="3"/>
        <v>0</v>
      </c>
    </row>
    <row r="68" spans="1:5" x14ac:dyDescent="0.35">
      <c r="E68" s="8">
        <f t="shared" si="3"/>
        <v>0</v>
      </c>
    </row>
    <row r="69" spans="1:5" ht="18.5" x14ac:dyDescent="0.45">
      <c r="A69" s="15" t="s">
        <v>30</v>
      </c>
      <c r="B69" s="15"/>
      <c r="C69" s="15"/>
      <c r="D69" s="15"/>
      <c r="E69" s="16">
        <f>SUM(E53:E68)</f>
        <v>17.434004999999999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STEJAR</vt:lpstr>
      <vt:lpstr>CIRES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BUNPC</dc:creator>
  <cp:lastModifiedBy>BUNPC</cp:lastModifiedBy>
  <dcterms:created xsi:type="dcterms:W3CDTF">2015-06-05T18:17:20Z</dcterms:created>
  <dcterms:modified xsi:type="dcterms:W3CDTF">2023-03-18T08:47:04Z</dcterms:modified>
</cp:coreProperties>
</file>