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0320" windowHeight="6225"/>
  </bookViews>
  <sheets>
    <sheet name="DCBA2021" sheetId="1" r:id="rId1"/>
  </sheets>
  <calcPr calcId="145621"/>
</workbook>
</file>

<file path=xl/calcChain.xml><?xml version="1.0" encoding="utf-8"?>
<calcChain xmlns="http://schemas.openxmlformats.org/spreadsheetml/2006/main">
  <c r="I40" i="1" l="1"/>
  <c r="M11" i="1"/>
  <c r="N11" i="1" s="1"/>
  <c r="M23" i="1"/>
  <c r="N23" i="1" s="1"/>
  <c r="M19" i="1"/>
  <c r="N19" i="1" s="1"/>
  <c r="M16" i="1"/>
  <c r="N16" i="1" s="1"/>
  <c r="M15" i="1"/>
  <c r="N15" i="1" s="1"/>
  <c r="M31" i="1"/>
  <c r="N31" i="1" s="1"/>
  <c r="M32" i="1"/>
  <c r="N32" i="1" s="1"/>
  <c r="M26" i="1"/>
  <c r="N26" i="1" s="1"/>
  <c r="M20" i="1"/>
  <c r="N20" i="1" s="1"/>
  <c r="M8" i="1"/>
  <c r="N8" i="1" s="1"/>
  <c r="M25" i="1"/>
  <c r="N25" i="1" s="1"/>
  <c r="M35" i="1"/>
  <c r="N35" i="1" s="1"/>
  <c r="M24" i="1"/>
  <c r="N24" i="1" s="1"/>
  <c r="M12" i="1"/>
  <c r="N12" i="1" s="1"/>
  <c r="M30" i="1"/>
  <c r="N30" i="1" s="1"/>
  <c r="M9" i="1"/>
  <c r="N9" i="1" s="1"/>
  <c r="M10" i="1"/>
  <c r="N10" i="1" s="1"/>
  <c r="M28" i="1"/>
  <c r="N28" i="1" s="1"/>
  <c r="M29" i="1"/>
  <c r="N29" i="1" s="1"/>
  <c r="M27" i="1"/>
  <c r="N27" i="1" s="1"/>
  <c r="M33" i="1"/>
  <c r="N33" i="1" s="1"/>
  <c r="M14" i="1"/>
  <c r="N14" i="1" s="1"/>
  <c r="M18" i="1"/>
  <c r="N18" i="1" s="1"/>
  <c r="M22" i="1"/>
  <c r="N22" i="1" s="1"/>
  <c r="M17" i="1"/>
  <c r="N17" i="1" s="1"/>
  <c r="M13" i="1"/>
  <c r="N13" i="1" s="1"/>
  <c r="M34" i="1"/>
  <c r="N34" i="1" s="1"/>
  <c r="M21" i="1"/>
  <c r="N21" i="1" s="1"/>
  <c r="M36" i="1"/>
  <c r="N36" i="1" s="1"/>
  <c r="N40" i="1" l="1"/>
</calcChain>
</file>

<file path=xl/sharedStrings.xml><?xml version="1.0" encoding="utf-8"?>
<sst xmlns="http://schemas.openxmlformats.org/spreadsheetml/2006/main" count="203" uniqueCount="105">
  <si>
    <t>ISBN/Barcode</t>
  </si>
  <si>
    <t>Catalogue</t>
  </si>
  <si>
    <t>Title</t>
  </si>
  <si>
    <t>Format</t>
  </si>
  <si>
    <t>Pub/Rel Date</t>
  </si>
  <si>
    <t>Weight</t>
  </si>
  <si>
    <t>Back/O</t>
  </si>
  <si>
    <t>Ref</t>
  </si>
  <si>
    <t>QTY</t>
  </si>
  <si>
    <t>RRP/DP</t>
  </si>
  <si>
    <t>Disc</t>
  </si>
  <si>
    <t>9780008333812</t>
  </si>
  <si>
    <t>When We Got Lost in Dreamland</t>
  </si>
  <si>
    <t>Paperback / softback</t>
  </si>
  <si>
    <t>2 Sep 2021</t>
  </si>
  <si>
    <t>Y</t>
  </si>
  <si>
    <t/>
  </si>
  <si>
    <t>9781910655436</t>
  </si>
  <si>
    <t>City of Rust</t>
  </si>
  <si>
    <t>4 Mar 2021</t>
  </si>
  <si>
    <t>9781785835551</t>
  </si>
  <si>
    <t>The Five Clues (Don't Doubt The Rainbow 1)</t>
  </si>
  <si>
    <t>2 Aug 2021</t>
  </si>
  <si>
    <t>9781781129548</t>
  </si>
  <si>
    <t>Swan Song</t>
  </si>
  <si>
    <t>4 Feb 2021</t>
  </si>
  <si>
    <t>9781510107618</t>
  </si>
  <si>
    <t>Pop! : Fizzy drinks. A trillion dollars. The adventure that ends with a bang.</t>
  </si>
  <si>
    <t>6 May 2021</t>
  </si>
  <si>
    <t>9781782692881</t>
  </si>
  <si>
    <t>Melt</t>
  </si>
  <si>
    <t>3 Jun 2021</t>
  </si>
  <si>
    <t>9781474966849</t>
  </si>
  <si>
    <t>The Shark Caller</t>
  </si>
  <si>
    <t>9781781129647</t>
  </si>
  <si>
    <t>The Small Things</t>
  </si>
  <si>
    <t>9781474972208</t>
  </si>
  <si>
    <t>The Infinity Files</t>
  </si>
  <si>
    <t>9781786075833</t>
  </si>
  <si>
    <t>Talking to Alaska</t>
  </si>
  <si>
    <t>15 Apr 2021</t>
  </si>
  <si>
    <t>9781781129715</t>
  </si>
  <si>
    <t>Arctic Star</t>
  </si>
  <si>
    <t>9780702301582</t>
  </si>
  <si>
    <t>The Graveyard Riddle (the new mystery from award-winn ing author of The Goldfish Boy)</t>
  </si>
  <si>
    <t>7 Jan 2021</t>
  </si>
  <si>
    <t>9781783449651</t>
  </si>
  <si>
    <t>When the Sky Falls</t>
  </si>
  <si>
    <t>9781788451963</t>
  </si>
  <si>
    <t>The Girl in Wooden Armour</t>
  </si>
  <si>
    <t>1 Apr 2021</t>
  </si>
  <si>
    <t>9780008403508</t>
  </si>
  <si>
    <t>Escape from Camp Boring</t>
  </si>
  <si>
    <t>8 Jul 2021</t>
  </si>
  <si>
    <t>9781406394818</t>
  </si>
  <si>
    <t>The Outlaws Scarlett and Browne</t>
  </si>
  <si>
    <t>9781526628602</t>
  </si>
  <si>
    <t>Cardboard Cowboys</t>
  </si>
  <si>
    <t>9781800240582</t>
  </si>
  <si>
    <t>Circus Maximus: Race to the Death</t>
  </si>
  <si>
    <t>9780008411282</t>
  </si>
  <si>
    <t>The Last Bear</t>
  </si>
  <si>
    <t>Hardback</t>
  </si>
  <si>
    <t>18 Feb 2021</t>
  </si>
  <si>
    <t>9780008411312</t>
  </si>
  <si>
    <t>6 Jan 2022</t>
  </si>
  <si>
    <t>9780008240592</t>
  </si>
  <si>
    <t>The Island</t>
  </si>
  <si>
    <t>21 Jan 2021</t>
  </si>
  <si>
    <t>9780241326701</t>
  </si>
  <si>
    <t>The Soul Hunters</t>
  </si>
  <si>
    <t>9781407185453</t>
  </si>
  <si>
    <t>Magpie</t>
  </si>
  <si>
    <t>9781912626861</t>
  </si>
  <si>
    <t>Space Oddity</t>
  </si>
  <si>
    <t>9780702300851</t>
  </si>
  <si>
    <t>The Boy Who Made Everyone Laugh</t>
  </si>
  <si>
    <t>9781913311131</t>
  </si>
  <si>
    <t>Show Us Who You Are</t>
  </si>
  <si>
    <t>9781510108516</t>
  </si>
  <si>
    <t>Into the Volcano</t>
  </si>
  <si>
    <t>9781474970686</t>
  </si>
  <si>
    <t>The Supreme Lie</t>
  </si>
  <si>
    <t>9781801300001</t>
  </si>
  <si>
    <t>The Boy Behind The Wall</t>
  </si>
  <si>
    <t>14 Oct 2021</t>
  </si>
  <si>
    <t>buy</t>
  </si>
  <si>
    <t>Totals</t>
  </si>
  <si>
    <t>Postage (£3.95) please remove if order is £100 or over</t>
  </si>
  <si>
    <t>Total</t>
  </si>
  <si>
    <t>31% Discount shown applies to these titles only when this spreadsheet is used to order                                                                                                                                                                                                                                                                                              If you know another school who might be interested in this offer, or the Newt Books service, please do pass it on!</t>
  </si>
  <si>
    <t>I look forward to hearing from you!</t>
  </si>
  <si>
    <t>Newt Books</t>
  </si>
  <si>
    <t>info@newtbooks.co.uk</t>
  </si>
  <si>
    <t>Tel: 07396 084142</t>
  </si>
  <si>
    <t xml:space="preserve"> www.newtbooks.co.uk</t>
  </si>
  <si>
    <t>Newt Books Dudley Children's Book Award Promotion 2021</t>
  </si>
  <si>
    <t>Newt Books is a small independent bookseller offering a greener personal service to education customers.</t>
  </si>
  <si>
    <t>or if you quote DCBA Newt21 with your emailed or printed order.</t>
  </si>
  <si>
    <t>We supply any UK book in print and deliver directly for a greener &amp; faster service.</t>
  </si>
  <si>
    <t>We can provide a quote including availability and alternate edition suggestions if required on any UK book you are considering</t>
  </si>
  <si>
    <t>John Newton, owner Newt Books</t>
  </si>
  <si>
    <t>Valid from 1st Dec 2021 - 31st Jan 2022</t>
  </si>
  <si>
    <t>The Last Bear  Published 6th Jan</t>
  </si>
  <si>
    <t>31% off 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</si>
</sst>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B050"/>
      <name val="Calibri"/>
      <family val="2"/>
      <scheme val="minor"/>
    </font>
    <font>
      <b/>
      <sz val="11"/>
      <color rgb="FF00B05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49" fontId="0" fillId="33" borderId="0" xfId="0" applyNumberFormat="1" applyFill="1"/>
    <xf numFmtId="164" fontId="0" fillId="0" borderId="0" xfId="0" applyNumberFormat="1"/>
    <xf numFmtId="10" fontId="0" fillId="0" borderId="0" xfId="0" applyNumberFormat="1"/>
    <xf numFmtId="49" fontId="0" fillId="34" borderId="0" xfId="0" applyNumberFormat="1" applyFill="1"/>
    <xf numFmtId="49" fontId="0" fillId="35" borderId="0" xfId="0" applyNumberFormat="1" applyFill="1"/>
    <xf numFmtId="0" fontId="0" fillId="33" borderId="0" xfId="0" applyFill="1"/>
    <xf numFmtId="0" fontId="0" fillId="36" borderId="0" xfId="0" applyFill="1"/>
    <xf numFmtId="0" fontId="16" fillId="0" borderId="0" xfId="0" applyFont="1"/>
    <xf numFmtId="0" fontId="0" fillId="37" borderId="0" xfId="0" applyFill="1"/>
    <xf numFmtId="0" fontId="18" fillId="0" borderId="0" xfId="0" applyFont="1"/>
    <xf numFmtId="164" fontId="0" fillId="0" borderId="0" xfId="0" applyNumberFormat="1" applyAlignment="1">
      <alignment horizontal="center"/>
    </xf>
    <xf numFmtId="0" fontId="19" fillId="0" borderId="0" xfId="0" applyFont="1" applyAlignment="1">
      <alignment horizontal="left"/>
    </xf>
    <xf numFmtId="0" fontId="0" fillId="0" borderId="0" xfId="0" applyAlignment="1">
      <alignment horizontal="left"/>
    </xf>
    <xf numFmtId="0" fontId="19" fillId="36" borderId="0" xfId="0"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47</xdr:row>
      <xdr:rowOff>0</xdr:rowOff>
    </xdr:from>
    <xdr:to>
      <xdr:col>9</xdr:col>
      <xdr:colOff>476250</xdr:colOff>
      <xdr:row>52</xdr:row>
      <xdr:rowOff>104775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210300" y="8763000"/>
          <a:ext cx="1057275" cy="1057275"/>
        </a:xfrm>
        <a:prstGeom prst="rect">
          <a:avLst/>
        </a:prstGeom>
      </xdr:spPr>
    </xdr:pic>
    <xdr:clientData/>
  </xdr:twoCellAnchor>
  <xdr:twoCellAnchor editAs="oneCell">
    <xdr:from>
      <xdr:col>3</xdr:col>
      <xdr:colOff>0</xdr:colOff>
      <xdr:row>0</xdr:row>
      <xdr:rowOff>1</xdr:rowOff>
    </xdr:from>
    <xdr:to>
      <xdr:col>12</xdr:col>
      <xdr:colOff>419100</xdr:colOff>
      <xdr:row>5</xdr:row>
      <xdr:rowOff>180975</xdr:rowOff>
    </xdr:to>
    <xdr:pic>
      <xdr:nvPicPr>
        <xdr:cNvPr id="4" name="Picture 3"/>
        <xdr:cNvPicPr>
          <a:picLocks noChangeAspect="1"/>
        </xdr:cNvPicPr>
      </xdr:nvPicPr>
      <xdr:blipFill>
        <a:blip xmlns:r="http://schemas.openxmlformats.org/officeDocument/2006/relationships" r:embed="rId2"/>
        <a:stretch>
          <a:fillRect/>
        </a:stretch>
      </xdr:blipFill>
      <xdr:spPr>
        <a:xfrm>
          <a:off x="6210300" y="1"/>
          <a:ext cx="1762125" cy="1133474"/>
        </a:xfrm>
        <a:prstGeom prst="rect">
          <a:avLst/>
        </a:prstGeom>
      </xdr:spPr>
    </xdr:pic>
    <xdr:clientData/>
  </xdr:twoCellAnchor>
  <xdr:twoCellAnchor editAs="oneCell">
    <xdr:from>
      <xdr:col>0</xdr:col>
      <xdr:colOff>0</xdr:colOff>
      <xdr:row>0</xdr:row>
      <xdr:rowOff>19050</xdr:rowOff>
    </xdr:from>
    <xdr:to>
      <xdr:col>0</xdr:col>
      <xdr:colOff>1057275</xdr:colOff>
      <xdr:row>5</xdr:row>
      <xdr:rowOff>123825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0"/>
          <a:ext cx="10572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workbookViewId="0">
      <selection activeCell="O7" sqref="O7"/>
    </sheetView>
  </sheetViews>
  <sheetFormatPr defaultRowHeight="15" x14ac:dyDescent="0.25"/>
  <cols>
    <col min="1" max="1" width="16.42578125" customWidth="1"/>
    <col min="2" max="2" width="12" hidden="1" customWidth="1"/>
    <col min="3" max="3" width="78.42578125" customWidth="1"/>
    <col min="4" max="4" width="21" hidden="1" customWidth="1"/>
    <col min="5" max="5" width="13" hidden="1" customWidth="1"/>
    <col min="6" max="7" width="12" hidden="1" customWidth="1"/>
    <col min="8" max="8" width="0.5703125" hidden="1" customWidth="1"/>
    <col min="9" max="9" width="8.7109375" customWidth="1"/>
    <col min="10" max="10" width="11.42578125" customWidth="1"/>
    <col min="11" max="11" width="12" hidden="1" customWidth="1"/>
    <col min="12" max="12" width="6.42578125" hidden="1" customWidth="1"/>
    <col min="13" max="13" width="18.28515625" customWidth="1"/>
    <col min="14" max="14" width="12.28515625" customWidth="1"/>
  </cols>
  <sheetData>
    <row r="1" spans="1:14" x14ac:dyDescent="0.25">
      <c r="C1" s="9" t="s">
        <v>96</v>
      </c>
    </row>
    <row r="2" spans="1:14" x14ac:dyDescent="0.25">
      <c r="C2" s="9" t="s">
        <v>102</v>
      </c>
    </row>
    <row r="3" spans="1:14" x14ac:dyDescent="0.25">
      <c r="C3" s="9" t="s">
        <v>90</v>
      </c>
    </row>
    <row r="4" spans="1:14" x14ac:dyDescent="0.25">
      <c r="C4" s="9" t="s">
        <v>98</v>
      </c>
    </row>
    <row r="5" spans="1:14" x14ac:dyDescent="0.25">
      <c r="C5" s="9" t="s">
        <v>99</v>
      </c>
    </row>
    <row r="6" spans="1:14" x14ac:dyDescent="0.25">
      <c r="C6" s="9"/>
    </row>
    <row r="7" spans="1:14" x14ac:dyDescent="0.25">
      <c r="A7" s="1" t="s">
        <v>0</v>
      </c>
      <c r="B7" s="1" t="s">
        <v>1</v>
      </c>
      <c r="C7" s="1" t="s">
        <v>2</v>
      </c>
      <c r="D7" s="1" t="s">
        <v>3</v>
      </c>
      <c r="E7" s="1" t="s">
        <v>4</v>
      </c>
      <c r="F7" s="1" t="s">
        <v>5</v>
      </c>
      <c r="G7" s="1" t="s">
        <v>6</v>
      </c>
      <c r="H7" s="1" t="s">
        <v>7</v>
      </c>
      <c r="I7" s="1" t="s">
        <v>8</v>
      </c>
      <c r="J7" s="1" t="s">
        <v>9</v>
      </c>
      <c r="K7" s="4" t="s">
        <v>10</v>
      </c>
      <c r="L7" s="4" t="s">
        <v>86</v>
      </c>
      <c r="M7" s="5" t="s">
        <v>104</v>
      </c>
      <c r="N7" s="5" t="s">
        <v>87</v>
      </c>
    </row>
    <row r="8" spans="1:14" x14ac:dyDescent="0.25">
      <c r="A8" t="s">
        <v>41</v>
      </c>
      <c r="C8" t="s">
        <v>42</v>
      </c>
      <c r="D8" t="s">
        <v>13</v>
      </c>
      <c r="E8" t="s">
        <v>28</v>
      </c>
      <c r="F8">
        <v>200</v>
      </c>
      <c r="G8" t="s">
        <v>15</v>
      </c>
      <c r="H8" t="s">
        <v>16</v>
      </c>
      <c r="I8">
        <v>0</v>
      </c>
      <c r="J8" s="2">
        <v>6.99</v>
      </c>
      <c r="K8" s="3">
        <v>0.43</v>
      </c>
      <c r="L8" s="2">
        <v>3.98</v>
      </c>
      <c r="M8" s="2">
        <f t="shared" ref="M8:M36" si="0">J8*(1-31%)</f>
        <v>4.8231000000000002</v>
      </c>
      <c r="N8" s="2">
        <f t="shared" ref="N8:N36" si="1">I8*M8</f>
        <v>0</v>
      </c>
    </row>
    <row r="9" spans="1:14" x14ac:dyDescent="0.25">
      <c r="A9" t="s">
        <v>56</v>
      </c>
      <c r="C9" t="s">
        <v>57</v>
      </c>
      <c r="D9" t="s">
        <v>13</v>
      </c>
      <c r="E9" t="s">
        <v>40</v>
      </c>
      <c r="F9">
        <v>248</v>
      </c>
      <c r="G9" t="s">
        <v>15</v>
      </c>
      <c r="H9" t="s">
        <v>16</v>
      </c>
      <c r="I9">
        <v>0</v>
      </c>
      <c r="J9" s="2">
        <v>6.99</v>
      </c>
      <c r="K9" s="3">
        <v>0.43</v>
      </c>
      <c r="L9" s="2">
        <v>3.98</v>
      </c>
      <c r="M9" s="2">
        <f t="shared" si="0"/>
        <v>4.8231000000000002</v>
      </c>
      <c r="N9" s="2">
        <f t="shared" si="1"/>
        <v>0</v>
      </c>
    </row>
    <row r="10" spans="1:14" x14ac:dyDescent="0.25">
      <c r="A10" t="s">
        <v>58</v>
      </c>
      <c r="C10" t="s">
        <v>59</v>
      </c>
      <c r="D10" t="s">
        <v>13</v>
      </c>
      <c r="E10" t="s">
        <v>14</v>
      </c>
      <c r="F10">
        <v>266</v>
      </c>
      <c r="G10" t="s">
        <v>15</v>
      </c>
      <c r="H10" t="s">
        <v>16</v>
      </c>
      <c r="I10">
        <v>0</v>
      </c>
      <c r="J10" s="2">
        <v>7.99</v>
      </c>
      <c r="K10" s="3">
        <v>0.43</v>
      </c>
      <c r="L10" s="2">
        <v>4.55</v>
      </c>
      <c r="M10" s="2">
        <f t="shared" si="0"/>
        <v>5.5130999999999997</v>
      </c>
      <c r="N10" s="2">
        <f t="shared" si="1"/>
        <v>0</v>
      </c>
    </row>
    <row r="11" spans="1:14" x14ac:dyDescent="0.25">
      <c r="A11" t="s">
        <v>17</v>
      </c>
      <c r="C11" t="s">
        <v>18</v>
      </c>
      <c r="D11" t="s">
        <v>13</v>
      </c>
      <c r="E11" t="s">
        <v>19</v>
      </c>
      <c r="F11">
        <v>260</v>
      </c>
      <c r="G11" t="s">
        <v>15</v>
      </c>
      <c r="H11" t="s">
        <v>16</v>
      </c>
      <c r="I11">
        <v>0</v>
      </c>
      <c r="J11" s="2">
        <v>6.99</v>
      </c>
      <c r="K11" s="3">
        <v>0.43</v>
      </c>
      <c r="L11" s="2">
        <v>3.98</v>
      </c>
      <c r="M11" s="2">
        <f t="shared" si="0"/>
        <v>4.8231000000000002</v>
      </c>
      <c r="N11" s="2">
        <f t="shared" si="1"/>
        <v>0</v>
      </c>
    </row>
    <row r="12" spans="1:14" x14ac:dyDescent="0.25">
      <c r="A12" t="s">
        <v>51</v>
      </c>
      <c r="C12" t="s">
        <v>52</v>
      </c>
      <c r="D12" t="s">
        <v>13</v>
      </c>
      <c r="E12" t="s">
        <v>53</v>
      </c>
      <c r="F12">
        <v>210</v>
      </c>
      <c r="G12" t="s">
        <v>15</v>
      </c>
      <c r="H12" t="s">
        <v>16</v>
      </c>
      <c r="I12">
        <v>0</v>
      </c>
      <c r="J12" s="2">
        <v>6.99</v>
      </c>
      <c r="K12" s="3">
        <v>0.43</v>
      </c>
      <c r="L12" s="2">
        <v>3.98</v>
      </c>
      <c r="M12" s="2">
        <f t="shared" si="0"/>
        <v>4.8231000000000002</v>
      </c>
      <c r="N12" s="2">
        <f t="shared" si="1"/>
        <v>0</v>
      </c>
    </row>
    <row r="13" spans="1:14" x14ac:dyDescent="0.25">
      <c r="A13" t="s">
        <v>79</v>
      </c>
      <c r="C13" t="s">
        <v>80</v>
      </c>
      <c r="D13" t="s">
        <v>13</v>
      </c>
      <c r="E13" t="s">
        <v>40</v>
      </c>
      <c r="F13">
        <v>274</v>
      </c>
      <c r="G13" t="s">
        <v>15</v>
      </c>
      <c r="H13" t="s">
        <v>16</v>
      </c>
      <c r="I13">
        <v>0</v>
      </c>
      <c r="J13" s="2">
        <v>6.99</v>
      </c>
      <c r="K13" s="3">
        <v>0.43</v>
      </c>
      <c r="L13" s="2">
        <v>3.98</v>
      </c>
      <c r="M13" s="2">
        <f t="shared" si="0"/>
        <v>4.8231000000000002</v>
      </c>
      <c r="N13" s="2">
        <f t="shared" si="1"/>
        <v>0</v>
      </c>
    </row>
    <row r="14" spans="1:14" x14ac:dyDescent="0.25">
      <c r="A14" t="s">
        <v>71</v>
      </c>
      <c r="C14" t="s">
        <v>72</v>
      </c>
      <c r="D14" t="s">
        <v>13</v>
      </c>
      <c r="E14" t="s">
        <v>25</v>
      </c>
      <c r="F14">
        <v>170</v>
      </c>
      <c r="G14" t="s">
        <v>15</v>
      </c>
      <c r="H14" t="s">
        <v>16</v>
      </c>
      <c r="I14">
        <v>0</v>
      </c>
      <c r="J14" s="2">
        <v>6.99</v>
      </c>
      <c r="K14" s="3">
        <v>0.43</v>
      </c>
      <c r="L14" s="2">
        <v>3.98</v>
      </c>
      <c r="M14" s="2">
        <f t="shared" si="0"/>
        <v>4.8231000000000002</v>
      </c>
      <c r="N14" s="2">
        <f t="shared" si="1"/>
        <v>0</v>
      </c>
    </row>
    <row r="15" spans="1:14" x14ac:dyDescent="0.25">
      <c r="A15" t="s">
        <v>29</v>
      </c>
      <c r="C15" t="s">
        <v>30</v>
      </c>
      <c r="D15" t="s">
        <v>13</v>
      </c>
      <c r="E15" t="s">
        <v>31</v>
      </c>
      <c r="F15">
        <v>212</v>
      </c>
      <c r="G15" t="s">
        <v>15</v>
      </c>
      <c r="H15" t="s">
        <v>16</v>
      </c>
      <c r="I15">
        <v>0</v>
      </c>
      <c r="J15" s="2">
        <v>7.99</v>
      </c>
      <c r="K15" s="3">
        <v>0.43</v>
      </c>
      <c r="L15" s="2">
        <v>4.55</v>
      </c>
      <c r="M15" s="2">
        <f t="shared" si="0"/>
        <v>5.5130999999999997</v>
      </c>
      <c r="N15" s="2">
        <f t="shared" si="1"/>
        <v>0</v>
      </c>
    </row>
    <row r="16" spans="1:14" x14ac:dyDescent="0.25">
      <c r="A16" t="s">
        <v>26</v>
      </c>
      <c r="C16" t="s">
        <v>27</v>
      </c>
      <c r="D16" t="s">
        <v>13</v>
      </c>
      <c r="E16" t="s">
        <v>28</v>
      </c>
      <c r="F16">
        <v>242</v>
      </c>
      <c r="G16" t="s">
        <v>15</v>
      </c>
      <c r="H16" t="s">
        <v>16</v>
      </c>
      <c r="I16">
        <v>0</v>
      </c>
      <c r="J16" s="2">
        <v>7.99</v>
      </c>
      <c r="K16" s="3">
        <v>0.43</v>
      </c>
      <c r="L16" s="2">
        <v>4.55</v>
      </c>
      <c r="M16" s="2">
        <f t="shared" si="0"/>
        <v>5.5130999999999997</v>
      </c>
      <c r="N16" s="2">
        <f t="shared" si="1"/>
        <v>0</v>
      </c>
    </row>
    <row r="17" spans="1:14" x14ac:dyDescent="0.25">
      <c r="A17" t="s">
        <v>77</v>
      </c>
      <c r="C17" t="s">
        <v>78</v>
      </c>
      <c r="D17" t="s">
        <v>13</v>
      </c>
      <c r="E17" t="s">
        <v>19</v>
      </c>
      <c r="F17">
        <v>298</v>
      </c>
      <c r="G17" t="s">
        <v>15</v>
      </c>
      <c r="H17" t="s">
        <v>16</v>
      </c>
      <c r="I17">
        <v>0</v>
      </c>
      <c r="J17" s="2">
        <v>6.99</v>
      </c>
      <c r="K17" s="3">
        <v>0.43</v>
      </c>
      <c r="L17" s="2">
        <v>3.98</v>
      </c>
      <c r="M17" s="2">
        <f t="shared" si="0"/>
        <v>4.8231000000000002</v>
      </c>
      <c r="N17" s="2">
        <f t="shared" si="1"/>
        <v>0</v>
      </c>
    </row>
    <row r="18" spans="1:14" x14ac:dyDescent="0.25">
      <c r="A18" t="s">
        <v>73</v>
      </c>
      <c r="C18" t="s">
        <v>74</v>
      </c>
      <c r="D18" t="s">
        <v>13</v>
      </c>
      <c r="E18" t="s">
        <v>45</v>
      </c>
      <c r="F18">
        <v>214</v>
      </c>
      <c r="G18" t="s">
        <v>15</v>
      </c>
      <c r="H18" t="s">
        <v>16</v>
      </c>
      <c r="I18">
        <v>0</v>
      </c>
      <c r="J18" s="2">
        <v>6.99</v>
      </c>
      <c r="K18" s="3">
        <v>0.43</v>
      </c>
      <c r="L18" s="2">
        <v>3.98</v>
      </c>
      <c r="M18" s="2">
        <f t="shared" si="0"/>
        <v>4.8231000000000002</v>
      </c>
      <c r="N18" s="2">
        <f t="shared" si="1"/>
        <v>0</v>
      </c>
    </row>
    <row r="19" spans="1:14" x14ac:dyDescent="0.25">
      <c r="A19" t="s">
        <v>23</v>
      </c>
      <c r="C19" t="s">
        <v>24</v>
      </c>
      <c r="D19" t="s">
        <v>13</v>
      </c>
      <c r="E19" t="s">
        <v>25</v>
      </c>
      <c r="F19">
        <v>214</v>
      </c>
      <c r="G19" t="s">
        <v>15</v>
      </c>
      <c r="H19" t="s">
        <v>16</v>
      </c>
      <c r="I19">
        <v>0</v>
      </c>
      <c r="J19" s="2">
        <v>6.99</v>
      </c>
      <c r="K19" s="3">
        <v>0.43</v>
      </c>
      <c r="L19" s="2">
        <v>3.98</v>
      </c>
      <c r="M19" s="2">
        <f t="shared" si="0"/>
        <v>4.8231000000000002</v>
      </c>
      <c r="N19" s="2">
        <f t="shared" si="1"/>
        <v>0</v>
      </c>
    </row>
    <row r="20" spans="1:14" x14ac:dyDescent="0.25">
      <c r="A20" t="s">
        <v>38</v>
      </c>
      <c r="C20" t="s">
        <v>39</v>
      </c>
      <c r="D20" t="s">
        <v>13</v>
      </c>
      <c r="E20" t="s">
        <v>40</v>
      </c>
      <c r="F20">
        <v>174</v>
      </c>
      <c r="G20" t="s">
        <v>15</v>
      </c>
      <c r="H20" t="s">
        <v>16</v>
      </c>
      <c r="I20">
        <v>0</v>
      </c>
      <c r="J20" s="2">
        <v>6.99</v>
      </c>
      <c r="K20" s="3">
        <v>0.43</v>
      </c>
      <c r="L20" s="2">
        <v>3.98</v>
      </c>
      <c r="M20" s="2">
        <f t="shared" si="0"/>
        <v>4.8231000000000002</v>
      </c>
      <c r="N20" s="2">
        <f t="shared" si="1"/>
        <v>0</v>
      </c>
    </row>
    <row r="21" spans="1:14" x14ac:dyDescent="0.25">
      <c r="A21" t="s">
        <v>83</v>
      </c>
      <c r="C21" t="s">
        <v>84</v>
      </c>
      <c r="D21" t="s">
        <v>13</v>
      </c>
      <c r="E21" t="s">
        <v>85</v>
      </c>
      <c r="F21">
        <v>292</v>
      </c>
      <c r="G21" t="s">
        <v>15</v>
      </c>
      <c r="H21" t="s">
        <v>16</v>
      </c>
      <c r="I21">
        <v>0</v>
      </c>
      <c r="J21" s="2">
        <v>6.99</v>
      </c>
      <c r="K21" s="3">
        <v>0.43</v>
      </c>
      <c r="L21" s="2">
        <v>3.98</v>
      </c>
      <c r="M21" s="2">
        <f t="shared" si="0"/>
        <v>4.8231000000000002</v>
      </c>
      <c r="N21" s="2">
        <f t="shared" si="1"/>
        <v>0</v>
      </c>
    </row>
    <row r="22" spans="1:14" x14ac:dyDescent="0.25">
      <c r="A22" t="s">
        <v>75</v>
      </c>
      <c r="C22" t="s">
        <v>76</v>
      </c>
      <c r="D22" t="s">
        <v>13</v>
      </c>
      <c r="E22" t="s">
        <v>25</v>
      </c>
      <c r="F22">
        <v>216</v>
      </c>
      <c r="G22" t="s">
        <v>15</v>
      </c>
      <c r="H22" t="s">
        <v>16</v>
      </c>
      <c r="I22">
        <v>0</v>
      </c>
      <c r="J22" s="2">
        <v>6.99</v>
      </c>
      <c r="K22" s="3">
        <v>0.43</v>
      </c>
      <c r="L22" s="2">
        <v>3.98</v>
      </c>
      <c r="M22" s="2">
        <f t="shared" si="0"/>
        <v>4.8231000000000002</v>
      </c>
      <c r="N22" s="2">
        <f t="shared" si="1"/>
        <v>0</v>
      </c>
    </row>
    <row r="23" spans="1:14" x14ac:dyDescent="0.25">
      <c r="A23" t="s">
        <v>20</v>
      </c>
      <c r="C23" t="s">
        <v>21</v>
      </c>
      <c r="D23" t="s">
        <v>13</v>
      </c>
      <c r="E23" t="s">
        <v>22</v>
      </c>
      <c r="F23">
        <v>298</v>
      </c>
      <c r="G23" t="s">
        <v>15</v>
      </c>
      <c r="H23" t="s">
        <v>16</v>
      </c>
      <c r="I23">
        <v>0</v>
      </c>
      <c r="J23" s="2">
        <v>6.99</v>
      </c>
      <c r="K23" s="3">
        <v>0.43</v>
      </c>
      <c r="L23" s="2">
        <v>3.98</v>
      </c>
      <c r="M23" s="2">
        <f t="shared" si="0"/>
        <v>4.8231000000000002</v>
      </c>
      <c r="N23" s="2">
        <f t="shared" si="1"/>
        <v>0</v>
      </c>
    </row>
    <row r="24" spans="1:14" x14ac:dyDescent="0.25">
      <c r="A24" t="s">
        <v>48</v>
      </c>
      <c r="C24" t="s">
        <v>49</v>
      </c>
      <c r="D24" t="s">
        <v>13</v>
      </c>
      <c r="E24" t="s">
        <v>50</v>
      </c>
      <c r="F24">
        <v>254</v>
      </c>
      <c r="G24" t="s">
        <v>15</v>
      </c>
      <c r="H24" t="s">
        <v>16</v>
      </c>
      <c r="I24">
        <v>0</v>
      </c>
      <c r="J24" s="2">
        <v>6.99</v>
      </c>
      <c r="K24" s="3">
        <v>0.43</v>
      </c>
      <c r="L24" s="2">
        <v>3.98</v>
      </c>
      <c r="M24" s="2">
        <f t="shared" si="0"/>
        <v>4.8231000000000002</v>
      </c>
      <c r="N24" s="2">
        <f t="shared" si="1"/>
        <v>0</v>
      </c>
    </row>
    <row r="25" spans="1:14" x14ac:dyDescent="0.25">
      <c r="A25" t="s">
        <v>43</v>
      </c>
      <c r="C25" t="s">
        <v>44</v>
      </c>
      <c r="D25" t="s">
        <v>13</v>
      </c>
      <c r="E25" t="s">
        <v>45</v>
      </c>
      <c r="F25">
        <v>250</v>
      </c>
      <c r="G25" t="s">
        <v>15</v>
      </c>
      <c r="H25" t="s">
        <v>16</v>
      </c>
      <c r="I25">
        <v>0</v>
      </c>
      <c r="J25" s="2">
        <v>6.99</v>
      </c>
      <c r="K25" s="3">
        <v>0.43</v>
      </c>
      <c r="L25" s="2">
        <v>3.98</v>
      </c>
      <c r="M25" s="2">
        <f t="shared" si="0"/>
        <v>4.8231000000000002</v>
      </c>
      <c r="N25" s="2">
        <f t="shared" si="1"/>
        <v>0</v>
      </c>
    </row>
    <row r="26" spans="1:14" x14ac:dyDescent="0.25">
      <c r="A26" t="s">
        <v>36</v>
      </c>
      <c r="C26" t="s">
        <v>37</v>
      </c>
      <c r="D26" t="s">
        <v>13</v>
      </c>
      <c r="E26" t="s">
        <v>19</v>
      </c>
      <c r="F26">
        <v>340</v>
      </c>
      <c r="G26" t="s">
        <v>15</v>
      </c>
      <c r="H26" t="s">
        <v>16</v>
      </c>
      <c r="I26">
        <v>0</v>
      </c>
      <c r="J26" s="2">
        <v>7.99</v>
      </c>
      <c r="K26" s="3">
        <v>0.43</v>
      </c>
      <c r="L26" s="2">
        <v>4.55</v>
      </c>
      <c r="M26" s="2">
        <f t="shared" si="0"/>
        <v>5.5130999999999997</v>
      </c>
      <c r="N26" s="2">
        <f t="shared" si="1"/>
        <v>0</v>
      </c>
    </row>
    <row r="27" spans="1:14" x14ac:dyDescent="0.25">
      <c r="A27" t="s">
        <v>66</v>
      </c>
      <c r="C27" t="s">
        <v>67</v>
      </c>
      <c r="D27" t="s">
        <v>13</v>
      </c>
      <c r="E27" t="s">
        <v>68</v>
      </c>
      <c r="F27">
        <v>286</v>
      </c>
      <c r="G27" t="s">
        <v>15</v>
      </c>
      <c r="H27" t="s">
        <v>16</v>
      </c>
      <c r="I27">
        <v>0</v>
      </c>
      <c r="J27" s="2">
        <v>7.99</v>
      </c>
      <c r="K27" s="3">
        <v>0.43</v>
      </c>
      <c r="L27" s="2">
        <v>4.55</v>
      </c>
      <c r="M27" s="2">
        <f t="shared" si="0"/>
        <v>5.5130999999999997</v>
      </c>
      <c r="N27" s="2">
        <f t="shared" si="1"/>
        <v>0</v>
      </c>
    </row>
    <row r="28" spans="1:14" x14ac:dyDescent="0.25">
      <c r="A28" t="s">
        <v>60</v>
      </c>
      <c r="C28" s="7" t="s">
        <v>61</v>
      </c>
      <c r="D28" t="s">
        <v>62</v>
      </c>
      <c r="E28" t="s">
        <v>63</v>
      </c>
      <c r="F28">
        <v>338</v>
      </c>
      <c r="G28" t="s">
        <v>15</v>
      </c>
      <c r="H28" t="s">
        <v>16</v>
      </c>
      <c r="I28">
        <v>0</v>
      </c>
      <c r="J28" s="2">
        <v>12.99</v>
      </c>
      <c r="K28" s="3">
        <v>0.48</v>
      </c>
      <c r="L28" s="2">
        <v>6.75</v>
      </c>
      <c r="M28" s="2">
        <f t="shared" si="0"/>
        <v>8.963099999999999</v>
      </c>
      <c r="N28" s="2">
        <f t="shared" si="1"/>
        <v>0</v>
      </c>
    </row>
    <row r="29" spans="1:14" x14ac:dyDescent="0.25">
      <c r="A29" t="s">
        <v>64</v>
      </c>
      <c r="C29" s="6" t="s">
        <v>103</v>
      </c>
      <c r="D29" t="s">
        <v>13</v>
      </c>
      <c r="E29" t="s">
        <v>65</v>
      </c>
      <c r="F29">
        <v>0</v>
      </c>
      <c r="G29" t="s">
        <v>15</v>
      </c>
      <c r="H29" t="s">
        <v>16</v>
      </c>
      <c r="I29">
        <v>0</v>
      </c>
      <c r="J29" s="2">
        <v>7.99</v>
      </c>
      <c r="K29" s="3">
        <v>0.5</v>
      </c>
      <c r="L29" s="2">
        <v>4</v>
      </c>
      <c r="M29" s="2">
        <f t="shared" si="0"/>
        <v>5.5130999999999997</v>
      </c>
      <c r="N29" s="2">
        <f t="shared" si="1"/>
        <v>0</v>
      </c>
    </row>
    <row r="30" spans="1:14" x14ac:dyDescent="0.25">
      <c r="A30" t="s">
        <v>54</v>
      </c>
      <c r="C30" t="s">
        <v>55</v>
      </c>
      <c r="D30" t="s">
        <v>13</v>
      </c>
      <c r="E30" t="s">
        <v>50</v>
      </c>
      <c r="F30">
        <v>268</v>
      </c>
      <c r="G30" t="s">
        <v>15</v>
      </c>
      <c r="H30" t="s">
        <v>16</v>
      </c>
      <c r="I30">
        <v>0</v>
      </c>
      <c r="J30" s="2">
        <v>7.99</v>
      </c>
      <c r="K30" s="3">
        <v>0.43</v>
      </c>
      <c r="L30" s="2">
        <v>4.55</v>
      </c>
      <c r="M30" s="2">
        <f t="shared" si="0"/>
        <v>5.5130999999999997</v>
      </c>
      <c r="N30" s="2">
        <f t="shared" si="1"/>
        <v>0</v>
      </c>
    </row>
    <row r="31" spans="1:14" x14ac:dyDescent="0.25">
      <c r="A31" t="s">
        <v>32</v>
      </c>
      <c r="C31" t="s">
        <v>33</v>
      </c>
      <c r="D31" t="s">
        <v>13</v>
      </c>
      <c r="E31" t="s">
        <v>25</v>
      </c>
      <c r="F31">
        <v>302</v>
      </c>
      <c r="G31" t="s">
        <v>15</v>
      </c>
      <c r="H31" t="s">
        <v>16</v>
      </c>
      <c r="I31">
        <v>0</v>
      </c>
      <c r="J31" s="2">
        <v>7.99</v>
      </c>
      <c r="K31" s="3">
        <v>0.43</v>
      </c>
      <c r="L31" s="2">
        <v>4.55</v>
      </c>
      <c r="M31" s="2">
        <f t="shared" si="0"/>
        <v>5.5130999999999997</v>
      </c>
      <c r="N31" s="2">
        <f t="shared" si="1"/>
        <v>0</v>
      </c>
    </row>
    <row r="32" spans="1:14" x14ac:dyDescent="0.25">
      <c r="A32" t="s">
        <v>34</v>
      </c>
      <c r="C32" t="s">
        <v>35</v>
      </c>
      <c r="D32" t="s">
        <v>13</v>
      </c>
      <c r="E32" t="s">
        <v>31</v>
      </c>
      <c r="F32">
        <v>182</v>
      </c>
      <c r="G32" t="s">
        <v>15</v>
      </c>
      <c r="H32" t="s">
        <v>16</v>
      </c>
      <c r="I32">
        <v>0</v>
      </c>
      <c r="J32" s="2">
        <v>6.99</v>
      </c>
      <c r="K32" s="3">
        <v>0.5</v>
      </c>
      <c r="L32" s="2">
        <v>3.5</v>
      </c>
      <c r="M32" s="2">
        <f t="shared" si="0"/>
        <v>4.8231000000000002</v>
      </c>
      <c r="N32" s="2">
        <f t="shared" si="1"/>
        <v>0</v>
      </c>
    </row>
    <row r="33" spans="1:14" x14ac:dyDescent="0.25">
      <c r="A33" t="s">
        <v>69</v>
      </c>
      <c r="C33" t="s">
        <v>70</v>
      </c>
      <c r="D33" t="s">
        <v>13</v>
      </c>
      <c r="E33" t="s">
        <v>25</v>
      </c>
      <c r="F33">
        <v>224</v>
      </c>
      <c r="G33" t="s">
        <v>15</v>
      </c>
      <c r="H33" t="s">
        <v>16</v>
      </c>
      <c r="I33">
        <v>0</v>
      </c>
      <c r="J33" s="2">
        <v>7.99</v>
      </c>
      <c r="K33" s="3">
        <v>0.43</v>
      </c>
      <c r="L33" s="2">
        <v>4.55</v>
      </c>
      <c r="M33" s="2">
        <f t="shared" si="0"/>
        <v>5.5130999999999997</v>
      </c>
      <c r="N33" s="2">
        <f t="shared" si="1"/>
        <v>0</v>
      </c>
    </row>
    <row r="34" spans="1:14" x14ac:dyDescent="0.25">
      <c r="A34" t="s">
        <v>81</v>
      </c>
      <c r="C34" t="s">
        <v>82</v>
      </c>
      <c r="D34" t="s">
        <v>13</v>
      </c>
      <c r="E34" t="s">
        <v>50</v>
      </c>
      <c r="F34">
        <v>346</v>
      </c>
      <c r="G34" t="s">
        <v>15</v>
      </c>
      <c r="H34" t="s">
        <v>16</v>
      </c>
      <c r="I34">
        <v>0</v>
      </c>
      <c r="J34" s="2">
        <v>8.99</v>
      </c>
      <c r="K34" s="3">
        <v>0.43</v>
      </c>
      <c r="L34" s="2">
        <v>5.12</v>
      </c>
      <c r="M34" s="2">
        <f t="shared" si="0"/>
        <v>6.2031000000000001</v>
      </c>
      <c r="N34" s="2">
        <f t="shared" si="1"/>
        <v>0</v>
      </c>
    </row>
    <row r="35" spans="1:14" x14ac:dyDescent="0.25">
      <c r="A35" t="s">
        <v>46</v>
      </c>
      <c r="C35" t="s">
        <v>47</v>
      </c>
      <c r="D35" t="s">
        <v>13</v>
      </c>
      <c r="E35" t="s">
        <v>31</v>
      </c>
      <c r="F35">
        <v>260</v>
      </c>
      <c r="G35" t="s">
        <v>15</v>
      </c>
      <c r="H35" t="s">
        <v>16</v>
      </c>
      <c r="I35">
        <v>0</v>
      </c>
      <c r="J35" s="2">
        <v>7.99</v>
      </c>
      <c r="K35" s="3">
        <v>0.5</v>
      </c>
      <c r="L35" s="2">
        <v>4</v>
      </c>
      <c r="M35" s="2">
        <f t="shared" si="0"/>
        <v>5.5130999999999997</v>
      </c>
      <c r="N35" s="2">
        <f t="shared" si="1"/>
        <v>0</v>
      </c>
    </row>
    <row r="36" spans="1:14" x14ac:dyDescent="0.25">
      <c r="A36" t="s">
        <v>11</v>
      </c>
      <c r="C36" t="s">
        <v>12</v>
      </c>
      <c r="D36" t="s">
        <v>13</v>
      </c>
      <c r="E36" t="s">
        <v>14</v>
      </c>
      <c r="F36">
        <v>378</v>
      </c>
      <c r="G36" t="s">
        <v>15</v>
      </c>
      <c r="H36" t="s">
        <v>16</v>
      </c>
      <c r="I36">
        <v>0</v>
      </c>
      <c r="J36" s="2">
        <v>6.99</v>
      </c>
      <c r="K36" s="3">
        <v>0.43</v>
      </c>
      <c r="L36" s="2">
        <v>3.98</v>
      </c>
      <c r="M36" s="2">
        <f t="shared" si="0"/>
        <v>4.8231000000000002</v>
      </c>
      <c r="N36" s="2">
        <f t="shared" si="1"/>
        <v>0</v>
      </c>
    </row>
    <row r="37" spans="1:14" x14ac:dyDescent="0.25">
      <c r="J37" s="2"/>
      <c r="K37" s="3"/>
      <c r="L37" s="2"/>
      <c r="M37" s="2"/>
      <c r="N37" s="2"/>
    </row>
    <row r="38" spans="1:14" x14ac:dyDescent="0.25">
      <c r="C38" s="9" t="s">
        <v>88</v>
      </c>
      <c r="N38" s="9">
        <v>3.95</v>
      </c>
    </row>
    <row r="39" spans="1:14" x14ac:dyDescent="0.25">
      <c r="C39" s="7"/>
      <c r="N39" s="7"/>
    </row>
    <row r="40" spans="1:14" x14ac:dyDescent="0.25">
      <c r="C40" s="7"/>
      <c r="I40">
        <f>SUM(I8:I39)</f>
        <v>0</v>
      </c>
      <c r="M40" s="8" t="s">
        <v>89</v>
      </c>
      <c r="N40" s="2">
        <f>SUM(N8:N38)</f>
        <v>3.95</v>
      </c>
    </row>
    <row r="41" spans="1:14" x14ac:dyDescent="0.25">
      <c r="C41" s="7"/>
    </row>
    <row r="42" spans="1:14" x14ac:dyDescent="0.25">
      <c r="C42" s="7"/>
    </row>
    <row r="43" spans="1:14" x14ac:dyDescent="0.25">
      <c r="C43" s="10" t="s">
        <v>97</v>
      </c>
      <c r="D43" s="11"/>
    </row>
    <row r="44" spans="1:14" x14ac:dyDescent="0.25">
      <c r="C44" s="10" t="s">
        <v>100</v>
      </c>
      <c r="D44" s="11"/>
    </row>
    <row r="45" spans="1:14" x14ac:dyDescent="0.25">
      <c r="C45" s="10" t="s">
        <v>91</v>
      </c>
      <c r="D45" s="11"/>
    </row>
    <row r="46" spans="1:14" x14ac:dyDescent="0.25">
      <c r="D46" s="11"/>
    </row>
    <row r="47" spans="1:14" x14ac:dyDescent="0.25">
      <c r="C47" s="12" t="s">
        <v>101</v>
      </c>
      <c r="D47" s="11"/>
    </row>
    <row r="48" spans="1:14" x14ac:dyDescent="0.25">
      <c r="C48" s="13"/>
      <c r="D48" s="11"/>
    </row>
    <row r="49" spans="3:4" x14ac:dyDescent="0.25">
      <c r="C49" s="14" t="s">
        <v>92</v>
      </c>
      <c r="D49" s="11"/>
    </row>
    <row r="50" spans="3:4" x14ac:dyDescent="0.25">
      <c r="C50" s="12" t="s">
        <v>93</v>
      </c>
      <c r="D50" s="11"/>
    </row>
    <row r="51" spans="3:4" x14ac:dyDescent="0.25">
      <c r="C51" s="12" t="s">
        <v>94</v>
      </c>
      <c r="D51" s="11"/>
    </row>
    <row r="52" spans="3:4" x14ac:dyDescent="0.25">
      <c r="C52" s="12" t="s">
        <v>95</v>
      </c>
      <c r="D52" s="11"/>
    </row>
  </sheetData>
  <sortState ref="A2:O30">
    <sortCondition ref="C2:C30"/>
  </sortState>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DCBA2021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Newton</cp:lastModifiedBy>
  <dcterms:created xsi:type="dcterms:W3CDTF">2021-11-24T03:24:54Z</dcterms:created>
  <dcterms:modified xsi:type="dcterms:W3CDTF">2021-12-01T15:13:09Z</dcterms:modified>
</cp:coreProperties>
</file>